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cdmsmithonline-my.sharepoint.com/personal/jurotichtm_cdmsmith_com/Documents/_Projects/001982-114775 Metropolitan Council/Bill Analysis Tool/"/>
    </mc:Choice>
  </mc:AlternateContent>
  <bookViews>
    <workbookView xWindow="480" yWindow="375" windowWidth="38520" windowHeight="7365" tabRatio="662" activeTab="5"/>
  </bookViews>
  <sheets>
    <sheet name="Start" sheetId="8" r:id="rId1"/>
    <sheet name="Step 1" sheetId="11" r:id="rId2"/>
    <sheet name="Step 2" sheetId="12" r:id="rId3"/>
    <sheet name="Step 3" sheetId="7" r:id="rId4"/>
    <sheet name="Step 4 Instructions" sheetId="9" r:id="rId5"/>
    <sheet name="Step 5 Res Tier Usage Analysis" sheetId="4" r:id="rId6"/>
    <sheet name="Step 6" sheetId="14" r:id="rId7"/>
  </sheets>
  <calcPr calcId="152511"/>
</workbook>
</file>

<file path=xl/calcChain.xml><?xml version="1.0" encoding="utf-8"?>
<calcChain xmlns="http://schemas.openxmlformats.org/spreadsheetml/2006/main">
  <c r="R28" i="4" l="1"/>
  <c r="P32" i="4"/>
  <c r="O32" i="4"/>
  <c r="O33" i="4" s="1"/>
  <c r="O31" i="4"/>
  <c r="O30" i="4"/>
  <c r="O29" i="4"/>
  <c r="M29" i="4"/>
  <c r="O28" i="4"/>
  <c r="M31" i="4" l="1"/>
  <c r="G1004" i="4"/>
  <c r="C5" i="4"/>
  <c r="D5" i="4"/>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301" i="4"/>
  <c r="C302" i="4"/>
  <c r="C303" i="4"/>
  <c r="C304" i="4"/>
  <c r="C305" i="4"/>
  <c r="C306" i="4"/>
  <c r="C307" i="4"/>
  <c r="C308" i="4"/>
  <c r="C309" i="4"/>
  <c r="C310" i="4"/>
  <c r="C311" i="4"/>
  <c r="C312" i="4"/>
  <c r="C313" i="4"/>
  <c r="C314" i="4"/>
  <c r="C315" i="4"/>
  <c r="C316" i="4"/>
  <c r="C317" i="4"/>
  <c r="C318" i="4"/>
  <c r="C319" i="4"/>
  <c r="C320" i="4"/>
  <c r="C321" i="4"/>
  <c r="C322" i="4"/>
  <c r="C323" i="4"/>
  <c r="C324" i="4"/>
  <c r="C325" i="4"/>
  <c r="C326" i="4"/>
  <c r="C327" i="4"/>
  <c r="C328" i="4"/>
  <c r="C329" i="4"/>
  <c r="C330" i="4"/>
  <c r="C331" i="4"/>
  <c r="C332" i="4"/>
  <c r="C333" i="4"/>
  <c r="C334" i="4"/>
  <c r="C335" i="4"/>
  <c r="C336" i="4"/>
  <c r="C337" i="4"/>
  <c r="C338" i="4"/>
  <c r="C339" i="4"/>
  <c r="C340" i="4"/>
  <c r="C341" i="4"/>
  <c r="C342" i="4"/>
  <c r="C343" i="4"/>
  <c r="C344" i="4"/>
  <c r="C345" i="4"/>
  <c r="C346" i="4"/>
  <c r="C347" i="4"/>
  <c r="C348" i="4"/>
  <c r="C349" i="4"/>
  <c r="C350" i="4"/>
  <c r="C351" i="4"/>
  <c r="C352" i="4"/>
  <c r="C353" i="4"/>
  <c r="C354" i="4"/>
  <c r="C355" i="4"/>
  <c r="C356" i="4"/>
  <c r="C357" i="4"/>
  <c r="C358" i="4"/>
  <c r="C359" i="4"/>
  <c r="C360" i="4"/>
  <c r="C361" i="4"/>
  <c r="C362" i="4"/>
  <c r="C363" i="4"/>
  <c r="C364" i="4"/>
  <c r="C365" i="4"/>
  <c r="C366" i="4"/>
  <c r="C367" i="4"/>
  <c r="C368" i="4"/>
  <c r="C369" i="4"/>
  <c r="C370" i="4"/>
  <c r="C371" i="4"/>
  <c r="C372" i="4"/>
  <c r="C373" i="4"/>
  <c r="C374" i="4"/>
  <c r="C375" i="4"/>
  <c r="C376" i="4"/>
  <c r="C377" i="4"/>
  <c r="C378" i="4"/>
  <c r="C379" i="4"/>
  <c r="C380" i="4"/>
  <c r="C381" i="4"/>
  <c r="C382" i="4"/>
  <c r="C383" i="4"/>
  <c r="C384" i="4"/>
  <c r="C385" i="4"/>
  <c r="C386" i="4"/>
  <c r="C387" i="4"/>
  <c r="C388" i="4"/>
  <c r="C389" i="4"/>
  <c r="C390" i="4"/>
  <c r="C391" i="4"/>
  <c r="C392" i="4"/>
  <c r="C393" i="4"/>
  <c r="C394" i="4"/>
  <c r="C395" i="4"/>
  <c r="C396" i="4"/>
  <c r="C397" i="4"/>
  <c r="C398" i="4"/>
  <c r="C399" i="4"/>
  <c r="C400" i="4"/>
  <c r="C401" i="4"/>
  <c r="C402" i="4"/>
  <c r="C403" i="4"/>
  <c r="C404" i="4"/>
  <c r="C405" i="4"/>
  <c r="C406" i="4"/>
  <c r="C407" i="4"/>
  <c r="C408" i="4"/>
  <c r="C409" i="4"/>
  <c r="C410" i="4"/>
  <c r="C411" i="4"/>
  <c r="C412" i="4"/>
  <c r="C413" i="4"/>
  <c r="C414" i="4"/>
  <c r="C415" i="4"/>
  <c r="C416" i="4"/>
  <c r="C417" i="4"/>
  <c r="C418" i="4"/>
  <c r="C419" i="4"/>
  <c r="C420" i="4"/>
  <c r="C421" i="4"/>
  <c r="C422" i="4"/>
  <c r="C423" i="4"/>
  <c r="C424" i="4"/>
  <c r="C425" i="4"/>
  <c r="C426" i="4"/>
  <c r="C427" i="4"/>
  <c r="C428" i="4"/>
  <c r="C429" i="4"/>
  <c r="C430" i="4"/>
  <c r="C431" i="4"/>
  <c r="C432" i="4"/>
  <c r="C433" i="4"/>
  <c r="C434" i="4"/>
  <c r="C435" i="4"/>
  <c r="C436" i="4"/>
  <c r="C437" i="4"/>
  <c r="C438" i="4"/>
  <c r="C439" i="4"/>
  <c r="C440" i="4"/>
  <c r="C441" i="4"/>
  <c r="C442" i="4"/>
  <c r="C443" i="4"/>
  <c r="C444" i="4"/>
  <c r="C445" i="4"/>
  <c r="C446" i="4"/>
  <c r="C447" i="4"/>
  <c r="C448" i="4"/>
  <c r="C449" i="4"/>
  <c r="C450" i="4"/>
  <c r="C451" i="4"/>
  <c r="C452" i="4"/>
  <c r="C453" i="4"/>
  <c r="C454" i="4"/>
  <c r="C455" i="4"/>
  <c r="C456" i="4"/>
  <c r="C457" i="4"/>
  <c r="C458" i="4"/>
  <c r="C459" i="4"/>
  <c r="C460" i="4"/>
  <c r="C461" i="4"/>
  <c r="C462" i="4"/>
  <c r="C463" i="4"/>
  <c r="C464" i="4"/>
  <c r="C465" i="4"/>
  <c r="C466" i="4"/>
  <c r="C467" i="4"/>
  <c r="C468" i="4"/>
  <c r="C469" i="4"/>
  <c r="C470" i="4"/>
  <c r="C471" i="4"/>
  <c r="C472" i="4"/>
  <c r="C473" i="4"/>
  <c r="C474" i="4"/>
  <c r="C475" i="4"/>
  <c r="C476" i="4"/>
  <c r="C477" i="4"/>
  <c r="C478" i="4"/>
  <c r="C479" i="4"/>
  <c r="C480" i="4"/>
  <c r="C481" i="4"/>
  <c r="C482" i="4"/>
  <c r="C483" i="4"/>
  <c r="C484" i="4"/>
  <c r="C485" i="4"/>
  <c r="C486" i="4"/>
  <c r="C487" i="4"/>
  <c r="C488" i="4"/>
  <c r="C489" i="4"/>
  <c r="C490" i="4"/>
  <c r="C491" i="4"/>
  <c r="C492" i="4"/>
  <c r="C493" i="4"/>
  <c r="C494" i="4"/>
  <c r="C495" i="4"/>
  <c r="C496" i="4"/>
  <c r="C497" i="4"/>
  <c r="C498" i="4"/>
  <c r="C499" i="4"/>
  <c r="C500" i="4"/>
  <c r="C501" i="4"/>
  <c r="C502" i="4"/>
  <c r="C503" i="4"/>
  <c r="C504" i="4"/>
  <c r="C505" i="4"/>
  <c r="C506" i="4"/>
  <c r="C507" i="4"/>
  <c r="C508" i="4"/>
  <c r="C509" i="4"/>
  <c r="C510" i="4"/>
  <c r="C511" i="4"/>
  <c r="C512" i="4"/>
  <c r="C513" i="4"/>
  <c r="C514" i="4"/>
  <c r="C515" i="4"/>
  <c r="C516" i="4"/>
  <c r="C517" i="4"/>
  <c r="C518" i="4"/>
  <c r="C519" i="4"/>
  <c r="C520" i="4"/>
  <c r="C521" i="4"/>
  <c r="C522" i="4"/>
  <c r="C523" i="4"/>
  <c r="C524" i="4"/>
  <c r="C525" i="4"/>
  <c r="C526" i="4"/>
  <c r="C527" i="4"/>
  <c r="C528" i="4"/>
  <c r="C529" i="4"/>
  <c r="C530" i="4"/>
  <c r="C531" i="4"/>
  <c r="C532" i="4"/>
  <c r="C533" i="4"/>
  <c r="C534" i="4"/>
  <c r="C535" i="4"/>
  <c r="C536" i="4"/>
  <c r="C537" i="4"/>
  <c r="C538" i="4"/>
  <c r="C539" i="4"/>
  <c r="C540" i="4"/>
  <c r="C541" i="4"/>
  <c r="C542" i="4"/>
  <c r="C543" i="4"/>
  <c r="C544" i="4"/>
  <c r="C545" i="4"/>
  <c r="C546" i="4"/>
  <c r="C547" i="4"/>
  <c r="C548" i="4"/>
  <c r="C549" i="4"/>
  <c r="C550" i="4"/>
  <c r="C551" i="4"/>
  <c r="C552" i="4"/>
  <c r="C553" i="4"/>
  <c r="C554" i="4"/>
  <c r="C555" i="4"/>
  <c r="C556" i="4"/>
  <c r="C557" i="4"/>
  <c r="C558" i="4"/>
  <c r="C559" i="4"/>
  <c r="C560" i="4"/>
  <c r="C561" i="4"/>
  <c r="C562" i="4"/>
  <c r="C563" i="4"/>
  <c r="C564" i="4"/>
  <c r="C565" i="4"/>
  <c r="C566" i="4"/>
  <c r="C567" i="4"/>
  <c r="C568" i="4"/>
  <c r="C569" i="4"/>
  <c r="C570" i="4"/>
  <c r="C571" i="4"/>
  <c r="C572" i="4"/>
  <c r="C573" i="4"/>
  <c r="C574" i="4"/>
  <c r="C575" i="4"/>
  <c r="C576" i="4"/>
  <c r="C577" i="4"/>
  <c r="C578" i="4"/>
  <c r="C579" i="4"/>
  <c r="C580" i="4"/>
  <c r="C581" i="4"/>
  <c r="C582" i="4"/>
  <c r="C583" i="4"/>
  <c r="C584" i="4"/>
  <c r="C585" i="4"/>
  <c r="C586" i="4"/>
  <c r="C587" i="4"/>
  <c r="C588" i="4"/>
  <c r="C589" i="4"/>
  <c r="C590" i="4"/>
  <c r="C591" i="4"/>
  <c r="C592" i="4"/>
  <c r="C593" i="4"/>
  <c r="C594" i="4"/>
  <c r="C595" i="4"/>
  <c r="C596" i="4"/>
  <c r="C597" i="4"/>
  <c r="C598" i="4"/>
  <c r="C599" i="4"/>
  <c r="C600" i="4"/>
  <c r="C601" i="4"/>
  <c r="C602" i="4"/>
  <c r="C603" i="4"/>
  <c r="C604" i="4"/>
  <c r="C605" i="4"/>
  <c r="C606" i="4"/>
  <c r="C607" i="4"/>
  <c r="C608" i="4"/>
  <c r="C609" i="4"/>
  <c r="C610" i="4"/>
  <c r="C611" i="4"/>
  <c r="C612" i="4"/>
  <c r="C613" i="4"/>
  <c r="C614" i="4"/>
  <c r="C615" i="4"/>
  <c r="C616" i="4"/>
  <c r="C617" i="4"/>
  <c r="C618" i="4"/>
  <c r="C619" i="4"/>
  <c r="C620" i="4"/>
  <c r="C621" i="4"/>
  <c r="C622" i="4"/>
  <c r="C623" i="4"/>
  <c r="C624" i="4"/>
  <c r="C625" i="4"/>
  <c r="C626" i="4"/>
  <c r="C627" i="4"/>
  <c r="C628" i="4"/>
  <c r="C629" i="4"/>
  <c r="C630" i="4"/>
  <c r="C631" i="4"/>
  <c r="C632" i="4"/>
  <c r="C633" i="4"/>
  <c r="C634" i="4"/>
  <c r="C635" i="4"/>
  <c r="C636" i="4"/>
  <c r="C637" i="4"/>
  <c r="C638" i="4"/>
  <c r="C639" i="4"/>
  <c r="C640" i="4"/>
  <c r="C641" i="4"/>
  <c r="C642" i="4"/>
  <c r="C643" i="4"/>
  <c r="C644" i="4"/>
  <c r="C645" i="4"/>
  <c r="C646" i="4"/>
  <c r="C647" i="4"/>
  <c r="C648" i="4"/>
  <c r="C649" i="4"/>
  <c r="C650" i="4"/>
  <c r="C651" i="4"/>
  <c r="C652" i="4"/>
  <c r="C653" i="4"/>
  <c r="C654" i="4"/>
  <c r="C655" i="4"/>
  <c r="C656" i="4"/>
  <c r="C657" i="4"/>
  <c r="C658" i="4"/>
  <c r="C659" i="4"/>
  <c r="C660" i="4"/>
  <c r="C661" i="4"/>
  <c r="C662" i="4"/>
  <c r="C663" i="4"/>
  <c r="C664" i="4"/>
  <c r="C665" i="4"/>
  <c r="C666" i="4"/>
  <c r="C667" i="4"/>
  <c r="C668" i="4"/>
  <c r="C669" i="4"/>
  <c r="C670" i="4"/>
  <c r="C671" i="4"/>
  <c r="C672" i="4"/>
  <c r="C673" i="4"/>
  <c r="C674" i="4"/>
  <c r="C675" i="4"/>
  <c r="C676" i="4"/>
  <c r="C677" i="4"/>
  <c r="C678" i="4"/>
  <c r="C679" i="4"/>
  <c r="C680" i="4"/>
  <c r="C681" i="4"/>
  <c r="C682" i="4"/>
  <c r="C683" i="4"/>
  <c r="C684" i="4"/>
  <c r="C685" i="4"/>
  <c r="C686" i="4"/>
  <c r="C687" i="4"/>
  <c r="C688" i="4"/>
  <c r="C689" i="4"/>
  <c r="C690" i="4"/>
  <c r="C691" i="4"/>
  <c r="C692" i="4"/>
  <c r="C693" i="4"/>
  <c r="C694" i="4"/>
  <c r="C695" i="4"/>
  <c r="C696" i="4"/>
  <c r="C697" i="4"/>
  <c r="C698" i="4"/>
  <c r="C699" i="4"/>
  <c r="C700" i="4"/>
  <c r="C701" i="4"/>
  <c r="C702" i="4"/>
  <c r="C703" i="4"/>
  <c r="C704" i="4"/>
  <c r="C705" i="4"/>
  <c r="C706" i="4"/>
  <c r="C707" i="4"/>
  <c r="C708" i="4"/>
  <c r="C709" i="4"/>
  <c r="C710" i="4"/>
  <c r="C711" i="4"/>
  <c r="C712" i="4"/>
  <c r="C713" i="4"/>
  <c r="C714" i="4"/>
  <c r="C715" i="4"/>
  <c r="C716" i="4"/>
  <c r="C717" i="4"/>
  <c r="C718" i="4"/>
  <c r="C719" i="4"/>
  <c r="C720" i="4"/>
  <c r="C721" i="4"/>
  <c r="C722" i="4"/>
  <c r="C723" i="4"/>
  <c r="C724" i="4"/>
  <c r="C725" i="4"/>
  <c r="C726" i="4"/>
  <c r="C727" i="4"/>
  <c r="C728" i="4"/>
  <c r="C729" i="4"/>
  <c r="C730" i="4"/>
  <c r="C731" i="4"/>
  <c r="C732" i="4"/>
  <c r="C733" i="4"/>
  <c r="C734" i="4"/>
  <c r="C735" i="4"/>
  <c r="C736" i="4"/>
  <c r="C737" i="4"/>
  <c r="C738" i="4"/>
  <c r="C739" i="4"/>
  <c r="C740" i="4"/>
  <c r="C741" i="4"/>
  <c r="C742" i="4"/>
  <c r="C743" i="4"/>
  <c r="C744" i="4"/>
  <c r="C745" i="4"/>
  <c r="C746" i="4"/>
  <c r="C747" i="4"/>
  <c r="C748" i="4"/>
  <c r="C749" i="4"/>
  <c r="C750" i="4"/>
  <c r="C751" i="4"/>
  <c r="C752" i="4"/>
  <c r="C753" i="4"/>
  <c r="C754" i="4"/>
  <c r="C755" i="4"/>
  <c r="C756" i="4"/>
  <c r="C757" i="4"/>
  <c r="C758" i="4"/>
  <c r="C759" i="4"/>
  <c r="C760" i="4"/>
  <c r="C761" i="4"/>
  <c r="C762" i="4"/>
  <c r="C763" i="4"/>
  <c r="C764" i="4"/>
  <c r="C765" i="4"/>
  <c r="C766" i="4"/>
  <c r="C767" i="4"/>
  <c r="C768" i="4"/>
  <c r="C769" i="4"/>
  <c r="C770" i="4"/>
  <c r="C771" i="4"/>
  <c r="C772" i="4"/>
  <c r="C773" i="4"/>
  <c r="C774" i="4"/>
  <c r="C775" i="4"/>
  <c r="C776" i="4"/>
  <c r="C777" i="4"/>
  <c r="C778" i="4"/>
  <c r="C779" i="4"/>
  <c r="C780" i="4"/>
  <c r="C781" i="4"/>
  <c r="C782" i="4"/>
  <c r="C783" i="4"/>
  <c r="C784" i="4"/>
  <c r="C785" i="4"/>
  <c r="C786" i="4"/>
  <c r="C787" i="4"/>
  <c r="C788" i="4"/>
  <c r="C789" i="4"/>
  <c r="C790" i="4"/>
  <c r="C791" i="4"/>
  <c r="C792" i="4"/>
  <c r="C793" i="4"/>
  <c r="C794" i="4"/>
  <c r="C795" i="4"/>
  <c r="C796" i="4"/>
  <c r="C797" i="4"/>
  <c r="C798" i="4"/>
  <c r="C799" i="4"/>
  <c r="C800" i="4"/>
  <c r="C801" i="4"/>
  <c r="C802" i="4"/>
  <c r="C803" i="4"/>
  <c r="C804" i="4"/>
  <c r="C805" i="4"/>
  <c r="C806" i="4"/>
  <c r="C807" i="4"/>
  <c r="C808" i="4"/>
  <c r="C809" i="4"/>
  <c r="C810" i="4"/>
  <c r="C811" i="4"/>
  <c r="C812" i="4"/>
  <c r="C813" i="4"/>
  <c r="C814" i="4"/>
  <c r="C815" i="4"/>
  <c r="C816" i="4"/>
  <c r="C817" i="4"/>
  <c r="C818" i="4"/>
  <c r="C819" i="4"/>
  <c r="C820" i="4"/>
  <c r="C821" i="4"/>
  <c r="C822" i="4"/>
  <c r="C823" i="4"/>
  <c r="C824" i="4"/>
  <c r="C825" i="4"/>
  <c r="C826" i="4"/>
  <c r="C827" i="4"/>
  <c r="C828" i="4"/>
  <c r="C829" i="4"/>
  <c r="C830" i="4"/>
  <c r="C831" i="4"/>
  <c r="C832" i="4"/>
  <c r="C833" i="4"/>
  <c r="C834" i="4"/>
  <c r="C835" i="4"/>
  <c r="C836" i="4"/>
  <c r="C837" i="4"/>
  <c r="C838" i="4"/>
  <c r="C839" i="4"/>
  <c r="C840" i="4"/>
  <c r="C841" i="4"/>
  <c r="C842" i="4"/>
  <c r="C843" i="4"/>
  <c r="C844" i="4"/>
  <c r="C845" i="4"/>
  <c r="C846" i="4"/>
  <c r="C847" i="4"/>
  <c r="C848" i="4"/>
  <c r="C849" i="4"/>
  <c r="C850" i="4"/>
  <c r="C851" i="4"/>
  <c r="C852" i="4"/>
  <c r="C853" i="4"/>
  <c r="C854" i="4"/>
  <c r="C855" i="4"/>
  <c r="C856" i="4"/>
  <c r="C857" i="4"/>
  <c r="C858" i="4"/>
  <c r="C859" i="4"/>
  <c r="C860" i="4"/>
  <c r="C861" i="4"/>
  <c r="C862" i="4"/>
  <c r="C863" i="4"/>
  <c r="C864" i="4"/>
  <c r="C865" i="4"/>
  <c r="C866" i="4"/>
  <c r="C867" i="4"/>
  <c r="C868" i="4"/>
  <c r="C869" i="4"/>
  <c r="C870" i="4"/>
  <c r="C871" i="4"/>
  <c r="C872" i="4"/>
  <c r="C873" i="4"/>
  <c r="C874" i="4"/>
  <c r="C875" i="4"/>
  <c r="C876" i="4"/>
  <c r="C877" i="4"/>
  <c r="C878" i="4"/>
  <c r="C879" i="4"/>
  <c r="C880" i="4"/>
  <c r="C881" i="4"/>
  <c r="C882" i="4"/>
  <c r="C883" i="4"/>
  <c r="C884" i="4"/>
  <c r="C885" i="4"/>
  <c r="C886" i="4"/>
  <c r="C887" i="4"/>
  <c r="C888" i="4"/>
  <c r="C889" i="4"/>
  <c r="C890" i="4"/>
  <c r="C891" i="4"/>
  <c r="C892" i="4"/>
  <c r="C893" i="4"/>
  <c r="C894" i="4"/>
  <c r="C895" i="4"/>
  <c r="C896" i="4"/>
  <c r="C897" i="4"/>
  <c r="C898" i="4"/>
  <c r="C899" i="4"/>
  <c r="C900" i="4"/>
  <c r="C901" i="4"/>
  <c r="C902" i="4"/>
  <c r="C903" i="4"/>
  <c r="C904" i="4"/>
  <c r="C905" i="4"/>
  <c r="C906" i="4"/>
  <c r="C907" i="4"/>
  <c r="C908" i="4"/>
  <c r="C909" i="4"/>
  <c r="C910" i="4"/>
  <c r="C911" i="4"/>
  <c r="C912" i="4"/>
  <c r="C913" i="4"/>
  <c r="C914" i="4"/>
  <c r="C915" i="4"/>
  <c r="C916" i="4"/>
  <c r="C917" i="4"/>
  <c r="C918" i="4"/>
  <c r="C919" i="4"/>
  <c r="C920" i="4"/>
  <c r="C921" i="4"/>
  <c r="C922" i="4"/>
  <c r="C923" i="4"/>
  <c r="C924" i="4"/>
  <c r="C925" i="4"/>
  <c r="C926" i="4"/>
  <c r="C927" i="4"/>
  <c r="C928" i="4"/>
  <c r="C929" i="4"/>
  <c r="C930" i="4"/>
  <c r="C931" i="4"/>
  <c r="C932" i="4"/>
  <c r="C933" i="4"/>
  <c r="C934" i="4"/>
  <c r="C935" i="4"/>
  <c r="C936" i="4"/>
  <c r="C937" i="4"/>
  <c r="C938" i="4"/>
  <c r="C939" i="4"/>
  <c r="C940" i="4"/>
  <c r="C941" i="4"/>
  <c r="C942" i="4"/>
  <c r="C943" i="4"/>
  <c r="C944" i="4"/>
  <c r="C945" i="4"/>
  <c r="C946" i="4"/>
  <c r="C947" i="4"/>
  <c r="C948" i="4"/>
  <c r="C949" i="4"/>
  <c r="C950" i="4"/>
  <c r="C951" i="4"/>
  <c r="C952" i="4"/>
  <c r="C953" i="4"/>
  <c r="C954" i="4"/>
  <c r="C955" i="4"/>
  <c r="C956" i="4"/>
  <c r="C957" i="4"/>
  <c r="C958" i="4"/>
  <c r="C959" i="4"/>
  <c r="C960" i="4"/>
  <c r="C961" i="4"/>
  <c r="C962" i="4"/>
  <c r="C963" i="4"/>
  <c r="C964" i="4"/>
  <c r="C965" i="4"/>
  <c r="C966" i="4"/>
  <c r="C967" i="4"/>
  <c r="C968" i="4"/>
  <c r="C969" i="4"/>
  <c r="C970" i="4"/>
  <c r="C971" i="4"/>
  <c r="C972" i="4"/>
  <c r="C973" i="4"/>
  <c r="C974" i="4"/>
  <c r="C975" i="4"/>
  <c r="C976" i="4"/>
  <c r="C977" i="4"/>
  <c r="C978" i="4"/>
  <c r="C979" i="4"/>
  <c r="C980" i="4"/>
  <c r="C981" i="4"/>
  <c r="C982" i="4"/>
  <c r="C983" i="4"/>
  <c r="C984" i="4"/>
  <c r="C985" i="4"/>
  <c r="C986" i="4"/>
  <c r="C987" i="4"/>
  <c r="C988" i="4"/>
  <c r="C989" i="4"/>
  <c r="C990" i="4"/>
  <c r="C991" i="4"/>
  <c r="C992" i="4"/>
  <c r="C993" i="4"/>
  <c r="C994" i="4"/>
  <c r="C995" i="4"/>
  <c r="C996" i="4"/>
  <c r="C997" i="4"/>
  <c r="C998" i="4"/>
  <c r="C999" i="4"/>
  <c r="C1000" i="4"/>
  <c r="C1001" i="4"/>
  <c r="C1002" i="4"/>
  <c r="C1003" i="4"/>
  <c r="C1004" i="4"/>
  <c r="V1004" i="4" l="1"/>
  <c r="V1001" i="4"/>
  <c r="V1002" i="4"/>
  <c r="V1003" i="4"/>
  <c r="E1004" i="4"/>
  <c r="G1003" i="4" s="1"/>
  <c r="V565" i="4"/>
  <c r="V566" i="4"/>
  <c r="V567" i="4"/>
  <c r="V568" i="4"/>
  <c r="V569" i="4"/>
  <c r="V570" i="4"/>
  <c r="V571" i="4"/>
  <c r="V572" i="4"/>
  <c r="V573" i="4"/>
  <c r="V574" i="4"/>
  <c r="V575" i="4"/>
  <c r="V576" i="4"/>
  <c r="V577" i="4"/>
  <c r="V578" i="4"/>
  <c r="V579" i="4"/>
  <c r="V580" i="4"/>
  <c r="V581" i="4"/>
  <c r="V582" i="4"/>
  <c r="V583" i="4"/>
  <c r="V584" i="4"/>
  <c r="V585" i="4"/>
  <c r="V586" i="4"/>
  <c r="V587" i="4"/>
  <c r="V588" i="4"/>
  <c r="V589" i="4"/>
  <c r="V590" i="4"/>
  <c r="V591" i="4"/>
  <c r="V592" i="4"/>
  <c r="V593" i="4"/>
  <c r="V594" i="4"/>
  <c r="V595" i="4"/>
  <c r="V596" i="4"/>
  <c r="V597" i="4"/>
  <c r="V598" i="4"/>
  <c r="V599" i="4"/>
  <c r="V600" i="4"/>
  <c r="V601" i="4"/>
  <c r="V602" i="4"/>
  <c r="V603" i="4"/>
  <c r="V604" i="4"/>
  <c r="V605" i="4"/>
  <c r="V606" i="4"/>
  <c r="V607" i="4"/>
  <c r="V608" i="4"/>
  <c r="V609" i="4"/>
  <c r="V610" i="4"/>
  <c r="V611" i="4"/>
  <c r="V612" i="4"/>
  <c r="V613" i="4"/>
  <c r="V614" i="4"/>
  <c r="V615" i="4"/>
  <c r="V616" i="4"/>
  <c r="V617" i="4"/>
  <c r="V618" i="4"/>
  <c r="V619" i="4"/>
  <c r="V620" i="4"/>
  <c r="V621" i="4"/>
  <c r="V622" i="4"/>
  <c r="V623" i="4"/>
  <c r="V624" i="4"/>
  <c r="V625" i="4"/>
  <c r="V626" i="4"/>
  <c r="V627" i="4"/>
  <c r="V628" i="4"/>
  <c r="V629" i="4"/>
  <c r="V630" i="4"/>
  <c r="V631" i="4"/>
  <c r="V632" i="4"/>
  <c r="V633" i="4"/>
  <c r="V634" i="4"/>
  <c r="V635" i="4"/>
  <c r="V636" i="4"/>
  <c r="V637" i="4"/>
  <c r="V638" i="4"/>
  <c r="V639" i="4"/>
  <c r="V640" i="4"/>
  <c r="V641" i="4"/>
  <c r="V642" i="4"/>
  <c r="V643" i="4"/>
  <c r="V644" i="4"/>
  <c r="V645" i="4"/>
  <c r="V646" i="4"/>
  <c r="V647" i="4"/>
  <c r="V648" i="4"/>
  <c r="V649" i="4"/>
  <c r="V650" i="4"/>
  <c r="V651" i="4"/>
  <c r="V652" i="4"/>
  <c r="V653" i="4"/>
  <c r="V654" i="4"/>
  <c r="V655" i="4"/>
  <c r="V656" i="4"/>
  <c r="V657" i="4"/>
  <c r="V658" i="4"/>
  <c r="V659" i="4"/>
  <c r="V660" i="4"/>
  <c r="V661" i="4"/>
  <c r="V662" i="4"/>
  <c r="V663" i="4"/>
  <c r="V664" i="4"/>
  <c r="V665" i="4"/>
  <c r="V666" i="4"/>
  <c r="V667" i="4"/>
  <c r="V668" i="4"/>
  <c r="V669" i="4"/>
  <c r="V670" i="4"/>
  <c r="V671" i="4"/>
  <c r="V672" i="4"/>
  <c r="V673" i="4"/>
  <c r="V674" i="4"/>
  <c r="V675" i="4"/>
  <c r="V676" i="4"/>
  <c r="V677" i="4"/>
  <c r="V678" i="4"/>
  <c r="V679" i="4"/>
  <c r="V680" i="4"/>
  <c r="V681" i="4"/>
  <c r="V682" i="4"/>
  <c r="V683" i="4"/>
  <c r="V684" i="4"/>
  <c r="V685" i="4"/>
  <c r="V686" i="4"/>
  <c r="V687" i="4"/>
  <c r="V688" i="4"/>
  <c r="V689" i="4"/>
  <c r="V690" i="4"/>
  <c r="V691" i="4"/>
  <c r="V692" i="4"/>
  <c r="V693" i="4"/>
  <c r="V694" i="4"/>
  <c r="V695" i="4"/>
  <c r="V696" i="4"/>
  <c r="V697" i="4"/>
  <c r="V698" i="4"/>
  <c r="V699" i="4"/>
  <c r="V700" i="4"/>
  <c r="V701" i="4"/>
  <c r="V702" i="4"/>
  <c r="V703" i="4"/>
  <c r="V704" i="4"/>
  <c r="V705" i="4"/>
  <c r="V706" i="4"/>
  <c r="V707" i="4"/>
  <c r="V708" i="4"/>
  <c r="V709" i="4"/>
  <c r="V710" i="4"/>
  <c r="V711" i="4"/>
  <c r="V712" i="4"/>
  <c r="V713" i="4"/>
  <c r="V714" i="4"/>
  <c r="V715" i="4"/>
  <c r="V716" i="4"/>
  <c r="V717" i="4"/>
  <c r="V718" i="4"/>
  <c r="V719" i="4"/>
  <c r="V720" i="4"/>
  <c r="V721" i="4"/>
  <c r="V722" i="4"/>
  <c r="V723" i="4"/>
  <c r="V724" i="4"/>
  <c r="V725" i="4"/>
  <c r="V726" i="4"/>
  <c r="V727" i="4"/>
  <c r="V728" i="4"/>
  <c r="V729" i="4"/>
  <c r="V730" i="4"/>
  <c r="V731" i="4"/>
  <c r="V732" i="4"/>
  <c r="V733" i="4"/>
  <c r="V734" i="4"/>
  <c r="V735" i="4"/>
  <c r="V736" i="4"/>
  <c r="V737" i="4"/>
  <c r="V738" i="4"/>
  <c r="V739" i="4"/>
  <c r="V740" i="4"/>
  <c r="V741" i="4"/>
  <c r="V742" i="4"/>
  <c r="V743" i="4"/>
  <c r="V744" i="4"/>
  <c r="V745" i="4"/>
  <c r="V746" i="4"/>
  <c r="V747" i="4"/>
  <c r="V748" i="4"/>
  <c r="V749" i="4"/>
  <c r="V750" i="4"/>
  <c r="V751" i="4"/>
  <c r="V752" i="4"/>
  <c r="V753" i="4"/>
  <c r="V754" i="4"/>
  <c r="V755" i="4"/>
  <c r="V756" i="4"/>
  <c r="V757" i="4"/>
  <c r="V758" i="4"/>
  <c r="V759" i="4"/>
  <c r="V760" i="4"/>
  <c r="V761" i="4"/>
  <c r="V762" i="4"/>
  <c r="V763" i="4"/>
  <c r="V764" i="4"/>
  <c r="V765" i="4"/>
  <c r="V766" i="4"/>
  <c r="V767" i="4"/>
  <c r="V768" i="4"/>
  <c r="V769" i="4"/>
  <c r="V770" i="4"/>
  <c r="V771" i="4"/>
  <c r="V772" i="4"/>
  <c r="V773" i="4"/>
  <c r="V774" i="4"/>
  <c r="V775" i="4"/>
  <c r="V776" i="4"/>
  <c r="V777" i="4"/>
  <c r="V778" i="4"/>
  <c r="V779" i="4"/>
  <c r="V780" i="4"/>
  <c r="V781" i="4"/>
  <c r="V782" i="4"/>
  <c r="V783" i="4"/>
  <c r="V784" i="4"/>
  <c r="V785" i="4"/>
  <c r="V786" i="4"/>
  <c r="V787" i="4"/>
  <c r="V788" i="4"/>
  <c r="V789" i="4"/>
  <c r="V790" i="4"/>
  <c r="V791" i="4"/>
  <c r="V792" i="4"/>
  <c r="V793" i="4"/>
  <c r="V794" i="4"/>
  <c r="V795" i="4"/>
  <c r="V796" i="4"/>
  <c r="V797" i="4"/>
  <c r="V798" i="4"/>
  <c r="V799" i="4"/>
  <c r="V800" i="4"/>
  <c r="V801" i="4"/>
  <c r="V802" i="4"/>
  <c r="V803" i="4"/>
  <c r="V804" i="4"/>
  <c r="V805" i="4"/>
  <c r="V806" i="4"/>
  <c r="V807" i="4"/>
  <c r="V808" i="4"/>
  <c r="V809" i="4"/>
  <c r="V810" i="4"/>
  <c r="V811" i="4"/>
  <c r="V812" i="4"/>
  <c r="V813" i="4"/>
  <c r="V814" i="4"/>
  <c r="V815" i="4"/>
  <c r="V816" i="4"/>
  <c r="V817" i="4"/>
  <c r="V818" i="4"/>
  <c r="V819" i="4"/>
  <c r="V820" i="4"/>
  <c r="V821" i="4"/>
  <c r="V822" i="4"/>
  <c r="V823" i="4"/>
  <c r="V824" i="4"/>
  <c r="V825" i="4"/>
  <c r="V826" i="4"/>
  <c r="V827" i="4"/>
  <c r="V828" i="4"/>
  <c r="V829" i="4"/>
  <c r="V830" i="4"/>
  <c r="V831" i="4"/>
  <c r="V832" i="4"/>
  <c r="V833" i="4"/>
  <c r="V834" i="4"/>
  <c r="V835" i="4"/>
  <c r="V836" i="4"/>
  <c r="V837" i="4"/>
  <c r="V838" i="4"/>
  <c r="V839" i="4"/>
  <c r="V840" i="4"/>
  <c r="V841" i="4"/>
  <c r="V842" i="4"/>
  <c r="V843" i="4"/>
  <c r="V844" i="4"/>
  <c r="V845" i="4"/>
  <c r="V846" i="4"/>
  <c r="V847" i="4"/>
  <c r="V848" i="4"/>
  <c r="V849" i="4"/>
  <c r="V850" i="4"/>
  <c r="V851" i="4"/>
  <c r="V852" i="4"/>
  <c r="V853" i="4"/>
  <c r="V854" i="4"/>
  <c r="V855" i="4"/>
  <c r="V856" i="4"/>
  <c r="V857" i="4"/>
  <c r="V858" i="4"/>
  <c r="V859" i="4"/>
  <c r="V860" i="4"/>
  <c r="V861" i="4"/>
  <c r="V862" i="4"/>
  <c r="V863" i="4"/>
  <c r="V864" i="4"/>
  <c r="V865" i="4"/>
  <c r="V866" i="4"/>
  <c r="V867" i="4"/>
  <c r="V868" i="4"/>
  <c r="V869" i="4"/>
  <c r="V870" i="4"/>
  <c r="V871" i="4"/>
  <c r="V872" i="4"/>
  <c r="V873" i="4"/>
  <c r="V874" i="4"/>
  <c r="V875" i="4"/>
  <c r="V876" i="4"/>
  <c r="V877" i="4"/>
  <c r="V878" i="4"/>
  <c r="V879" i="4"/>
  <c r="V880" i="4"/>
  <c r="V881" i="4"/>
  <c r="V882" i="4"/>
  <c r="V883" i="4"/>
  <c r="V884" i="4"/>
  <c r="V885" i="4"/>
  <c r="V886" i="4"/>
  <c r="V887" i="4"/>
  <c r="V888" i="4"/>
  <c r="V889" i="4"/>
  <c r="V890" i="4"/>
  <c r="V891" i="4"/>
  <c r="V892" i="4"/>
  <c r="V893" i="4"/>
  <c r="V894" i="4"/>
  <c r="V895" i="4"/>
  <c r="V896" i="4"/>
  <c r="V897" i="4"/>
  <c r="V898" i="4"/>
  <c r="V899" i="4"/>
  <c r="V900" i="4"/>
  <c r="V901" i="4"/>
  <c r="V902" i="4"/>
  <c r="V903" i="4"/>
  <c r="V904" i="4"/>
  <c r="V905" i="4"/>
  <c r="V906" i="4"/>
  <c r="V907" i="4"/>
  <c r="V908" i="4"/>
  <c r="V909" i="4"/>
  <c r="V910" i="4"/>
  <c r="V911" i="4"/>
  <c r="V912" i="4"/>
  <c r="V913" i="4"/>
  <c r="V914" i="4"/>
  <c r="V915" i="4"/>
  <c r="V916" i="4"/>
  <c r="V917" i="4"/>
  <c r="V918" i="4"/>
  <c r="V919" i="4"/>
  <c r="V920" i="4"/>
  <c r="V921" i="4"/>
  <c r="V922" i="4"/>
  <c r="V923" i="4"/>
  <c r="V924" i="4"/>
  <c r="V925" i="4"/>
  <c r="V926" i="4"/>
  <c r="V927" i="4"/>
  <c r="V928" i="4"/>
  <c r="V929" i="4"/>
  <c r="V930" i="4"/>
  <c r="V931" i="4"/>
  <c r="V932" i="4"/>
  <c r="V933" i="4"/>
  <c r="V934" i="4"/>
  <c r="V935" i="4"/>
  <c r="V936" i="4"/>
  <c r="V937" i="4"/>
  <c r="V938" i="4"/>
  <c r="V939" i="4"/>
  <c r="V940" i="4"/>
  <c r="V941" i="4"/>
  <c r="V942" i="4"/>
  <c r="V943" i="4"/>
  <c r="V944" i="4"/>
  <c r="V945" i="4"/>
  <c r="V946" i="4"/>
  <c r="V947" i="4"/>
  <c r="V948" i="4"/>
  <c r="V949" i="4"/>
  <c r="V950" i="4"/>
  <c r="V951" i="4"/>
  <c r="V952" i="4"/>
  <c r="V953" i="4"/>
  <c r="V954" i="4"/>
  <c r="V955" i="4"/>
  <c r="V956" i="4"/>
  <c r="V957" i="4"/>
  <c r="V958" i="4"/>
  <c r="V959" i="4"/>
  <c r="V960" i="4"/>
  <c r="V961" i="4"/>
  <c r="V962" i="4"/>
  <c r="V963" i="4"/>
  <c r="V964" i="4"/>
  <c r="V965" i="4"/>
  <c r="V966" i="4"/>
  <c r="V967" i="4"/>
  <c r="V968" i="4"/>
  <c r="V969" i="4"/>
  <c r="V970" i="4"/>
  <c r="V971" i="4"/>
  <c r="V972" i="4"/>
  <c r="V973" i="4"/>
  <c r="V974" i="4"/>
  <c r="V975" i="4"/>
  <c r="V976" i="4"/>
  <c r="V977" i="4"/>
  <c r="V978" i="4"/>
  <c r="V979" i="4"/>
  <c r="V980" i="4"/>
  <c r="V981" i="4"/>
  <c r="V982" i="4"/>
  <c r="V983" i="4"/>
  <c r="V984" i="4"/>
  <c r="V985" i="4"/>
  <c r="V986" i="4"/>
  <c r="V987" i="4"/>
  <c r="V988" i="4"/>
  <c r="V989" i="4"/>
  <c r="V990" i="4"/>
  <c r="V991" i="4"/>
  <c r="V992" i="4"/>
  <c r="V993" i="4"/>
  <c r="V994" i="4"/>
  <c r="V995" i="4"/>
  <c r="V996" i="4"/>
  <c r="V997" i="4"/>
  <c r="V998" i="4"/>
  <c r="V999" i="4"/>
  <c r="V1000" i="4"/>
  <c r="E1003" i="4" l="1"/>
  <c r="G1002" i="4" s="1"/>
  <c r="E1002" i="4" l="1"/>
  <c r="G1001" i="4" s="1"/>
  <c r="E1001" i="4" l="1"/>
  <c r="G1000" i="4" s="1"/>
  <c r="V6" i="4"/>
  <c r="V7" i="4"/>
  <c r="V8" i="4"/>
  <c r="V9" i="4"/>
  <c r="V10" i="4"/>
  <c r="V11" i="4"/>
  <c r="V12" i="4"/>
  <c r="V13" i="4"/>
  <c r="V14" i="4"/>
  <c r="V15" i="4"/>
  <c r="V16" i="4"/>
  <c r="V17" i="4"/>
  <c r="V18" i="4"/>
  <c r="V19" i="4"/>
  <c r="V20" i="4"/>
  <c r="V21" i="4"/>
  <c r="V22" i="4"/>
  <c r="V23" i="4"/>
  <c r="V24" i="4"/>
  <c r="V25" i="4"/>
  <c r="V26" i="4"/>
  <c r="V27" i="4"/>
  <c r="V28" i="4"/>
  <c r="V29" i="4"/>
  <c r="V30" i="4"/>
  <c r="V31" i="4"/>
  <c r="V32" i="4"/>
  <c r="V33" i="4"/>
  <c r="V34" i="4"/>
  <c r="V35" i="4"/>
  <c r="V36" i="4"/>
  <c r="V37" i="4"/>
  <c r="V38" i="4"/>
  <c r="V39" i="4"/>
  <c r="V40" i="4"/>
  <c r="V41" i="4"/>
  <c r="V42" i="4"/>
  <c r="V43" i="4"/>
  <c r="V44" i="4"/>
  <c r="V45" i="4"/>
  <c r="V46" i="4"/>
  <c r="V47" i="4"/>
  <c r="V48" i="4"/>
  <c r="V49" i="4"/>
  <c r="V50" i="4"/>
  <c r="V51" i="4"/>
  <c r="V52" i="4"/>
  <c r="V53" i="4"/>
  <c r="V54" i="4"/>
  <c r="V55" i="4"/>
  <c r="V56" i="4"/>
  <c r="V57" i="4"/>
  <c r="V58" i="4"/>
  <c r="V59" i="4"/>
  <c r="V60" i="4"/>
  <c r="V61" i="4"/>
  <c r="V62" i="4"/>
  <c r="V63" i="4"/>
  <c r="V64" i="4"/>
  <c r="V65" i="4"/>
  <c r="V66" i="4"/>
  <c r="V67" i="4"/>
  <c r="V68" i="4"/>
  <c r="V69" i="4"/>
  <c r="V70" i="4"/>
  <c r="V71" i="4"/>
  <c r="V72" i="4"/>
  <c r="V73" i="4"/>
  <c r="V74" i="4"/>
  <c r="V75" i="4"/>
  <c r="V76" i="4"/>
  <c r="V77" i="4"/>
  <c r="V78" i="4"/>
  <c r="V79" i="4"/>
  <c r="V80" i="4"/>
  <c r="V81" i="4"/>
  <c r="V82" i="4"/>
  <c r="V83" i="4"/>
  <c r="V84" i="4"/>
  <c r="V85" i="4"/>
  <c r="V86" i="4"/>
  <c r="V87" i="4"/>
  <c r="V88" i="4"/>
  <c r="V89" i="4"/>
  <c r="V90" i="4"/>
  <c r="V91" i="4"/>
  <c r="V92" i="4"/>
  <c r="V93" i="4"/>
  <c r="V94" i="4"/>
  <c r="V95" i="4"/>
  <c r="V96" i="4"/>
  <c r="V97" i="4"/>
  <c r="V98" i="4"/>
  <c r="V99" i="4"/>
  <c r="V100" i="4"/>
  <c r="V101" i="4"/>
  <c r="V102" i="4"/>
  <c r="V103" i="4"/>
  <c r="V104" i="4"/>
  <c r="V105" i="4"/>
  <c r="V106" i="4"/>
  <c r="V107" i="4"/>
  <c r="V108" i="4"/>
  <c r="V109" i="4"/>
  <c r="V110" i="4"/>
  <c r="V111" i="4"/>
  <c r="V112" i="4"/>
  <c r="V113" i="4"/>
  <c r="V114" i="4"/>
  <c r="V115" i="4"/>
  <c r="V116" i="4"/>
  <c r="V117" i="4"/>
  <c r="V118" i="4"/>
  <c r="V119" i="4"/>
  <c r="V120" i="4"/>
  <c r="V121" i="4"/>
  <c r="V122" i="4"/>
  <c r="V123" i="4"/>
  <c r="V124" i="4"/>
  <c r="V125" i="4"/>
  <c r="V126" i="4"/>
  <c r="V127" i="4"/>
  <c r="V128" i="4"/>
  <c r="V129" i="4"/>
  <c r="V130" i="4"/>
  <c r="V131" i="4"/>
  <c r="V132" i="4"/>
  <c r="V133" i="4"/>
  <c r="V134" i="4"/>
  <c r="V135" i="4"/>
  <c r="V136" i="4"/>
  <c r="V137" i="4"/>
  <c r="V138" i="4"/>
  <c r="V139" i="4"/>
  <c r="V140" i="4"/>
  <c r="V141" i="4"/>
  <c r="V142" i="4"/>
  <c r="V143" i="4"/>
  <c r="V144" i="4"/>
  <c r="V145" i="4"/>
  <c r="V146" i="4"/>
  <c r="V147" i="4"/>
  <c r="V148" i="4"/>
  <c r="V149" i="4"/>
  <c r="V150" i="4"/>
  <c r="V151" i="4"/>
  <c r="V152" i="4"/>
  <c r="V153" i="4"/>
  <c r="V154" i="4"/>
  <c r="V155" i="4"/>
  <c r="V156" i="4"/>
  <c r="V157" i="4"/>
  <c r="V158" i="4"/>
  <c r="V159" i="4"/>
  <c r="V160" i="4"/>
  <c r="V161" i="4"/>
  <c r="V162" i="4"/>
  <c r="V163" i="4"/>
  <c r="V164" i="4"/>
  <c r="V165" i="4"/>
  <c r="V166" i="4"/>
  <c r="V167" i="4"/>
  <c r="V168" i="4"/>
  <c r="V169" i="4"/>
  <c r="V170" i="4"/>
  <c r="V171" i="4"/>
  <c r="V172" i="4"/>
  <c r="V173" i="4"/>
  <c r="V174" i="4"/>
  <c r="V175" i="4"/>
  <c r="V176" i="4"/>
  <c r="V177" i="4"/>
  <c r="V178" i="4"/>
  <c r="V179" i="4"/>
  <c r="V180" i="4"/>
  <c r="V181" i="4"/>
  <c r="V182" i="4"/>
  <c r="V183" i="4"/>
  <c r="V184" i="4"/>
  <c r="V185" i="4"/>
  <c r="V186" i="4"/>
  <c r="V187" i="4"/>
  <c r="V188" i="4"/>
  <c r="V189" i="4"/>
  <c r="V190" i="4"/>
  <c r="V191" i="4"/>
  <c r="V192" i="4"/>
  <c r="V193" i="4"/>
  <c r="V194" i="4"/>
  <c r="V195" i="4"/>
  <c r="V196" i="4"/>
  <c r="V197" i="4"/>
  <c r="V198" i="4"/>
  <c r="V199" i="4"/>
  <c r="V200" i="4"/>
  <c r="V201" i="4"/>
  <c r="V202" i="4"/>
  <c r="V203" i="4"/>
  <c r="V204" i="4"/>
  <c r="V205" i="4"/>
  <c r="V206" i="4"/>
  <c r="V207" i="4"/>
  <c r="V208" i="4"/>
  <c r="V209" i="4"/>
  <c r="V210" i="4"/>
  <c r="V211" i="4"/>
  <c r="V212" i="4"/>
  <c r="V213" i="4"/>
  <c r="V214" i="4"/>
  <c r="V215" i="4"/>
  <c r="V216" i="4"/>
  <c r="V217" i="4"/>
  <c r="V218" i="4"/>
  <c r="V219" i="4"/>
  <c r="V220" i="4"/>
  <c r="V221" i="4"/>
  <c r="V222" i="4"/>
  <c r="V223" i="4"/>
  <c r="V224" i="4"/>
  <c r="V225" i="4"/>
  <c r="V226" i="4"/>
  <c r="V227" i="4"/>
  <c r="V228" i="4"/>
  <c r="V229" i="4"/>
  <c r="V230" i="4"/>
  <c r="V231" i="4"/>
  <c r="V232" i="4"/>
  <c r="V233" i="4"/>
  <c r="V234" i="4"/>
  <c r="V235" i="4"/>
  <c r="V236" i="4"/>
  <c r="V237" i="4"/>
  <c r="V238" i="4"/>
  <c r="V239" i="4"/>
  <c r="V240" i="4"/>
  <c r="V241" i="4"/>
  <c r="V242" i="4"/>
  <c r="V243" i="4"/>
  <c r="V244" i="4"/>
  <c r="V245" i="4"/>
  <c r="V246" i="4"/>
  <c r="V247" i="4"/>
  <c r="V248" i="4"/>
  <c r="V249" i="4"/>
  <c r="V250" i="4"/>
  <c r="V251" i="4"/>
  <c r="V252" i="4"/>
  <c r="V253" i="4"/>
  <c r="V254" i="4"/>
  <c r="V255" i="4"/>
  <c r="V256" i="4"/>
  <c r="V257" i="4"/>
  <c r="V258" i="4"/>
  <c r="V259" i="4"/>
  <c r="V260" i="4"/>
  <c r="V261" i="4"/>
  <c r="V262" i="4"/>
  <c r="V263" i="4"/>
  <c r="V264" i="4"/>
  <c r="V265" i="4"/>
  <c r="V266" i="4"/>
  <c r="V267" i="4"/>
  <c r="V268" i="4"/>
  <c r="V269" i="4"/>
  <c r="V270" i="4"/>
  <c r="V271" i="4"/>
  <c r="V272" i="4"/>
  <c r="V273" i="4"/>
  <c r="V274" i="4"/>
  <c r="V275" i="4"/>
  <c r="V276" i="4"/>
  <c r="V277" i="4"/>
  <c r="V278" i="4"/>
  <c r="V279" i="4"/>
  <c r="V280" i="4"/>
  <c r="V281" i="4"/>
  <c r="V282" i="4"/>
  <c r="V283" i="4"/>
  <c r="V284" i="4"/>
  <c r="V285" i="4"/>
  <c r="V286" i="4"/>
  <c r="V287" i="4"/>
  <c r="V288" i="4"/>
  <c r="V289" i="4"/>
  <c r="V290" i="4"/>
  <c r="V291" i="4"/>
  <c r="V292" i="4"/>
  <c r="V293" i="4"/>
  <c r="V294" i="4"/>
  <c r="V295" i="4"/>
  <c r="V296" i="4"/>
  <c r="V297" i="4"/>
  <c r="V298" i="4"/>
  <c r="V299" i="4"/>
  <c r="V300" i="4"/>
  <c r="V301" i="4"/>
  <c r="V302" i="4"/>
  <c r="V303" i="4"/>
  <c r="V304" i="4"/>
  <c r="V305" i="4"/>
  <c r="V306" i="4"/>
  <c r="V307" i="4"/>
  <c r="V308" i="4"/>
  <c r="V309" i="4"/>
  <c r="V310" i="4"/>
  <c r="V311" i="4"/>
  <c r="V312" i="4"/>
  <c r="V313" i="4"/>
  <c r="V314" i="4"/>
  <c r="V315" i="4"/>
  <c r="V316" i="4"/>
  <c r="V317" i="4"/>
  <c r="V318" i="4"/>
  <c r="V319" i="4"/>
  <c r="V320" i="4"/>
  <c r="V321" i="4"/>
  <c r="V322" i="4"/>
  <c r="V323" i="4"/>
  <c r="V324" i="4"/>
  <c r="V325" i="4"/>
  <c r="V326" i="4"/>
  <c r="V327" i="4"/>
  <c r="V328" i="4"/>
  <c r="V329" i="4"/>
  <c r="V330" i="4"/>
  <c r="V331" i="4"/>
  <c r="V332" i="4"/>
  <c r="V333" i="4"/>
  <c r="V334" i="4"/>
  <c r="V335" i="4"/>
  <c r="V336" i="4"/>
  <c r="V337" i="4"/>
  <c r="V338" i="4"/>
  <c r="V339" i="4"/>
  <c r="V340" i="4"/>
  <c r="V341" i="4"/>
  <c r="V342" i="4"/>
  <c r="V343" i="4"/>
  <c r="V344" i="4"/>
  <c r="V345" i="4"/>
  <c r="V346" i="4"/>
  <c r="V347" i="4"/>
  <c r="V348" i="4"/>
  <c r="V349" i="4"/>
  <c r="V350" i="4"/>
  <c r="V351" i="4"/>
  <c r="V352" i="4"/>
  <c r="V353" i="4"/>
  <c r="V354" i="4"/>
  <c r="V355" i="4"/>
  <c r="V356" i="4"/>
  <c r="V357" i="4"/>
  <c r="V358" i="4"/>
  <c r="V359" i="4"/>
  <c r="V360" i="4"/>
  <c r="V361" i="4"/>
  <c r="V362" i="4"/>
  <c r="V363" i="4"/>
  <c r="V364" i="4"/>
  <c r="V365" i="4"/>
  <c r="V366" i="4"/>
  <c r="V367" i="4"/>
  <c r="V368" i="4"/>
  <c r="V369" i="4"/>
  <c r="V370" i="4"/>
  <c r="V371" i="4"/>
  <c r="V372" i="4"/>
  <c r="V373" i="4"/>
  <c r="V374" i="4"/>
  <c r="V375" i="4"/>
  <c r="V376" i="4"/>
  <c r="V377" i="4"/>
  <c r="V378" i="4"/>
  <c r="V379" i="4"/>
  <c r="V380" i="4"/>
  <c r="V381" i="4"/>
  <c r="V382" i="4"/>
  <c r="V383" i="4"/>
  <c r="V384" i="4"/>
  <c r="V385" i="4"/>
  <c r="V386" i="4"/>
  <c r="V387" i="4"/>
  <c r="V388" i="4"/>
  <c r="V389" i="4"/>
  <c r="V390" i="4"/>
  <c r="V391" i="4"/>
  <c r="V392" i="4"/>
  <c r="V393" i="4"/>
  <c r="V394" i="4"/>
  <c r="V395" i="4"/>
  <c r="V396" i="4"/>
  <c r="V397" i="4"/>
  <c r="V398" i="4"/>
  <c r="V399" i="4"/>
  <c r="V400" i="4"/>
  <c r="V401" i="4"/>
  <c r="V402" i="4"/>
  <c r="V403" i="4"/>
  <c r="V404" i="4"/>
  <c r="V405" i="4"/>
  <c r="V406" i="4"/>
  <c r="V407" i="4"/>
  <c r="V408" i="4"/>
  <c r="V409" i="4"/>
  <c r="V410" i="4"/>
  <c r="V411" i="4"/>
  <c r="V412" i="4"/>
  <c r="V413" i="4"/>
  <c r="V414" i="4"/>
  <c r="V415" i="4"/>
  <c r="V416" i="4"/>
  <c r="V417" i="4"/>
  <c r="V418" i="4"/>
  <c r="V419" i="4"/>
  <c r="V420" i="4"/>
  <c r="V421" i="4"/>
  <c r="V422" i="4"/>
  <c r="V423" i="4"/>
  <c r="V424" i="4"/>
  <c r="V425" i="4"/>
  <c r="V426" i="4"/>
  <c r="V427" i="4"/>
  <c r="V428" i="4"/>
  <c r="V429" i="4"/>
  <c r="V430" i="4"/>
  <c r="V431" i="4"/>
  <c r="V432" i="4"/>
  <c r="V433" i="4"/>
  <c r="V434" i="4"/>
  <c r="V435" i="4"/>
  <c r="V436" i="4"/>
  <c r="V437" i="4"/>
  <c r="V438" i="4"/>
  <c r="V439" i="4"/>
  <c r="V440" i="4"/>
  <c r="V441" i="4"/>
  <c r="V442" i="4"/>
  <c r="V443" i="4"/>
  <c r="V444" i="4"/>
  <c r="V445" i="4"/>
  <c r="V446" i="4"/>
  <c r="V447" i="4"/>
  <c r="V448" i="4"/>
  <c r="V449" i="4"/>
  <c r="V450" i="4"/>
  <c r="V451" i="4"/>
  <c r="V452" i="4"/>
  <c r="V453" i="4"/>
  <c r="V454" i="4"/>
  <c r="V455" i="4"/>
  <c r="V456" i="4"/>
  <c r="V457" i="4"/>
  <c r="V458" i="4"/>
  <c r="V459" i="4"/>
  <c r="V460" i="4"/>
  <c r="V461" i="4"/>
  <c r="V462" i="4"/>
  <c r="V463" i="4"/>
  <c r="V464" i="4"/>
  <c r="V465" i="4"/>
  <c r="V466" i="4"/>
  <c r="V467" i="4"/>
  <c r="V468" i="4"/>
  <c r="V469" i="4"/>
  <c r="V470" i="4"/>
  <c r="V471" i="4"/>
  <c r="V472" i="4"/>
  <c r="V473" i="4"/>
  <c r="V474" i="4"/>
  <c r="V475" i="4"/>
  <c r="V476" i="4"/>
  <c r="V477" i="4"/>
  <c r="V478" i="4"/>
  <c r="V479" i="4"/>
  <c r="V480" i="4"/>
  <c r="V481" i="4"/>
  <c r="V482" i="4"/>
  <c r="V483" i="4"/>
  <c r="V484" i="4"/>
  <c r="V485" i="4"/>
  <c r="V486" i="4"/>
  <c r="V487" i="4"/>
  <c r="V488" i="4"/>
  <c r="V489" i="4"/>
  <c r="V490" i="4"/>
  <c r="V491" i="4"/>
  <c r="V492" i="4"/>
  <c r="V493" i="4"/>
  <c r="V494" i="4"/>
  <c r="V495" i="4"/>
  <c r="V496" i="4"/>
  <c r="V497" i="4"/>
  <c r="V498" i="4"/>
  <c r="V499" i="4"/>
  <c r="V500" i="4"/>
  <c r="V501" i="4"/>
  <c r="V502" i="4"/>
  <c r="V503" i="4"/>
  <c r="V504" i="4"/>
  <c r="V505" i="4"/>
  <c r="V506" i="4"/>
  <c r="V507" i="4"/>
  <c r="V508" i="4"/>
  <c r="V509" i="4"/>
  <c r="V510" i="4"/>
  <c r="V511" i="4"/>
  <c r="V512" i="4"/>
  <c r="V513" i="4"/>
  <c r="V514" i="4"/>
  <c r="V515" i="4"/>
  <c r="V516" i="4"/>
  <c r="V517" i="4"/>
  <c r="V518" i="4"/>
  <c r="V519" i="4"/>
  <c r="V520" i="4"/>
  <c r="V521" i="4"/>
  <c r="V522" i="4"/>
  <c r="V523" i="4"/>
  <c r="V524" i="4"/>
  <c r="V525" i="4"/>
  <c r="V526" i="4"/>
  <c r="V527" i="4"/>
  <c r="V528" i="4"/>
  <c r="V529" i="4"/>
  <c r="V530" i="4"/>
  <c r="V531" i="4"/>
  <c r="V532" i="4"/>
  <c r="V533" i="4"/>
  <c r="V534" i="4"/>
  <c r="V535" i="4"/>
  <c r="V536" i="4"/>
  <c r="V537" i="4"/>
  <c r="V538" i="4"/>
  <c r="V539" i="4"/>
  <c r="V540" i="4"/>
  <c r="V541" i="4"/>
  <c r="V542" i="4"/>
  <c r="V543" i="4"/>
  <c r="V544" i="4"/>
  <c r="V545" i="4"/>
  <c r="V546" i="4"/>
  <c r="V547" i="4"/>
  <c r="V548" i="4"/>
  <c r="V549" i="4"/>
  <c r="V550" i="4"/>
  <c r="V551" i="4"/>
  <c r="V552" i="4"/>
  <c r="V553" i="4"/>
  <c r="V554" i="4"/>
  <c r="V555" i="4"/>
  <c r="V556" i="4"/>
  <c r="V557" i="4"/>
  <c r="V558" i="4"/>
  <c r="V559" i="4"/>
  <c r="V560" i="4"/>
  <c r="V561" i="4"/>
  <c r="V562" i="4"/>
  <c r="V563" i="4"/>
  <c r="V564" i="4"/>
  <c r="V5" i="4"/>
  <c r="E1000" i="4" l="1"/>
  <c r="G999" i="4" s="1"/>
  <c r="E999" i="4"/>
  <c r="G998" i="4" s="1"/>
  <c r="E998" i="4" l="1"/>
  <c r="G997" i="4" s="1"/>
  <c r="F5" i="4"/>
  <c r="D6" i="4" l="1"/>
  <c r="U5" i="4"/>
  <c r="E997" i="4"/>
  <c r="G996" i="4" s="1"/>
  <c r="F6" i="4"/>
  <c r="U6" i="4" l="1"/>
  <c r="D7" i="4"/>
  <c r="E996" i="4"/>
  <c r="G995" i="4" s="1"/>
  <c r="F7" i="4"/>
  <c r="F8" i="4" s="1"/>
  <c r="F9" i="4" s="1"/>
  <c r="D8" i="4" l="1"/>
  <c r="U7" i="4"/>
  <c r="E995" i="4"/>
  <c r="G994" i="4" s="1"/>
  <c r="F10" i="4"/>
  <c r="D9" i="4" l="1"/>
  <c r="U8" i="4"/>
  <c r="E994" i="4"/>
  <c r="G993" i="4" s="1"/>
  <c r="F11" i="4"/>
  <c r="D10" i="4" l="1"/>
  <c r="U9" i="4"/>
  <c r="E993" i="4"/>
  <c r="G992" i="4" s="1"/>
  <c r="F12" i="4"/>
  <c r="D11" i="4" l="1"/>
  <c r="U10" i="4"/>
  <c r="E992" i="4"/>
  <c r="G991" i="4" s="1"/>
  <c r="F13" i="4"/>
  <c r="U11" i="4" l="1"/>
  <c r="D12" i="4"/>
  <c r="E991" i="4"/>
  <c r="G990" i="4" s="1"/>
  <c r="F14" i="4"/>
  <c r="D13" i="4" l="1"/>
  <c r="U12" i="4"/>
  <c r="E990" i="4"/>
  <c r="G989" i="4" s="1"/>
  <c r="F15" i="4"/>
  <c r="D14" i="4" l="1"/>
  <c r="U13" i="4"/>
  <c r="E989" i="4"/>
  <c r="G988" i="4" s="1"/>
  <c r="F16" i="4"/>
  <c r="D15" i="4" l="1"/>
  <c r="U14" i="4"/>
  <c r="E988" i="4"/>
  <c r="G987" i="4" s="1"/>
  <c r="F17" i="4"/>
  <c r="F18" i="4" s="1"/>
  <c r="D16" i="4" l="1"/>
  <c r="U15" i="4"/>
  <c r="E987" i="4"/>
  <c r="G986" i="4" s="1"/>
  <c r="F19" i="4"/>
  <c r="F20" i="4" s="1"/>
  <c r="D17" i="4" l="1"/>
  <c r="U16" i="4"/>
  <c r="E986" i="4"/>
  <c r="G985" i="4" s="1"/>
  <c r="U17" i="4" l="1"/>
  <c r="D18" i="4"/>
  <c r="E985" i="4"/>
  <c r="G984" i="4" s="1"/>
  <c r="F21" i="4"/>
  <c r="D19" i="4" l="1"/>
  <c r="U18" i="4"/>
  <c r="E984" i="4"/>
  <c r="G983" i="4" s="1"/>
  <c r="F22" i="4"/>
  <c r="D20" i="4" l="1"/>
  <c r="U19" i="4"/>
  <c r="E983" i="4"/>
  <c r="G982" i="4" s="1"/>
  <c r="F23" i="4"/>
  <c r="D21" i="4" l="1"/>
  <c r="U20" i="4"/>
  <c r="E982" i="4"/>
  <c r="G981" i="4" s="1"/>
  <c r="F24" i="4"/>
  <c r="D22" i="4" l="1"/>
  <c r="U21" i="4"/>
  <c r="E981" i="4"/>
  <c r="G980" i="4" s="1"/>
  <c r="F25" i="4"/>
  <c r="D23" i="4" l="1"/>
  <c r="U22" i="4"/>
  <c r="E980" i="4"/>
  <c r="G979" i="4" s="1"/>
  <c r="F26" i="4"/>
  <c r="D24" i="4" l="1"/>
  <c r="U23" i="4"/>
  <c r="E979" i="4"/>
  <c r="G978" i="4" s="1"/>
  <c r="F27" i="4"/>
  <c r="D25" i="4" l="1"/>
  <c r="U24" i="4"/>
  <c r="E978" i="4"/>
  <c r="G977" i="4" s="1"/>
  <c r="F28" i="4"/>
  <c r="D26" i="4" l="1"/>
  <c r="U25" i="4"/>
  <c r="E977" i="4"/>
  <c r="G976" i="4" s="1"/>
  <c r="F29" i="4"/>
  <c r="D27" i="4" l="1"/>
  <c r="U26" i="4"/>
  <c r="E976" i="4"/>
  <c r="G975" i="4" s="1"/>
  <c r="F30" i="4"/>
  <c r="D28" i="4" l="1"/>
  <c r="U27" i="4"/>
  <c r="E975" i="4"/>
  <c r="G974" i="4" s="1"/>
  <c r="F31" i="4"/>
  <c r="D29" i="4" l="1"/>
  <c r="U28" i="4"/>
  <c r="E974" i="4"/>
  <c r="G973" i="4" s="1"/>
  <c r="F32" i="4"/>
  <c r="D30" i="4" l="1"/>
  <c r="U29" i="4"/>
  <c r="E973" i="4"/>
  <c r="G972" i="4" s="1"/>
  <c r="F33" i="4"/>
  <c r="D31" i="4" l="1"/>
  <c r="U30" i="4"/>
  <c r="E972" i="4"/>
  <c r="G971" i="4" s="1"/>
  <c r="F34" i="4"/>
  <c r="D32" i="4" l="1"/>
  <c r="U31" i="4"/>
  <c r="E971" i="4"/>
  <c r="G970" i="4" s="1"/>
  <c r="F35" i="4"/>
  <c r="D33" i="4" l="1"/>
  <c r="U32" i="4"/>
  <c r="E970" i="4"/>
  <c r="G969" i="4" s="1"/>
  <c r="F36" i="4"/>
  <c r="U33" i="4" l="1"/>
  <c r="D34" i="4"/>
  <c r="E969" i="4"/>
  <c r="G968" i="4" s="1"/>
  <c r="F37" i="4"/>
  <c r="U34" i="4" l="1"/>
  <c r="D35" i="4"/>
  <c r="E968" i="4"/>
  <c r="G967" i="4" s="1"/>
  <c r="F38" i="4"/>
  <c r="D36" i="4" l="1"/>
  <c r="U35" i="4"/>
  <c r="E967" i="4"/>
  <c r="G966" i="4" s="1"/>
  <c r="F39" i="4"/>
  <c r="D37" i="4" l="1"/>
  <c r="U36" i="4"/>
  <c r="E966" i="4"/>
  <c r="G965" i="4" s="1"/>
  <c r="F40" i="4"/>
  <c r="D38" i="4" l="1"/>
  <c r="U37" i="4"/>
  <c r="E965" i="4"/>
  <c r="G964" i="4" s="1"/>
  <c r="F41" i="4"/>
  <c r="D39" i="4" l="1"/>
  <c r="U38" i="4"/>
  <c r="E964" i="4"/>
  <c r="G963" i="4" s="1"/>
  <c r="F42" i="4"/>
  <c r="D40" i="4" l="1"/>
  <c r="U39" i="4"/>
  <c r="E963" i="4"/>
  <c r="G962" i="4" s="1"/>
  <c r="F43" i="4"/>
  <c r="D41" i="4" l="1"/>
  <c r="U40" i="4"/>
  <c r="E962" i="4"/>
  <c r="G961" i="4" s="1"/>
  <c r="F44" i="4"/>
  <c r="D42" i="4" l="1"/>
  <c r="U41" i="4"/>
  <c r="E961" i="4"/>
  <c r="G960" i="4" s="1"/>
  <c r="F45" i="4"/>
  <c r="D43" i="4" l="1"/>
  <c r="U42" i="4"/>
  <c r="E960" i="4"/>
  <c r="G959" i="4" s="1"/>
  <c r="F46" i="4"/>
  <c r="D44" i="4" l="1"/>
  <c r="U43" i="4"/>
  <c r="E959" i="4"/>
  <c r="G958" i="4" s="1"/>
  <c r="F47" i="4"/>
  <c r="D45" i="4" l="1"/>
  <c r="U44" i="4"/>
  <c r="E958" i="4"/>
  <c r="G957" i="4" s="1"/>
  <c r="F48" i="4"/>
  <c r="D46" i="4" l="1"/>
  <c r="U45" i="4"/>
  <c r="E957" i="4"/>
  <c r="G956" i="4" s="1"/>
  <c r="F49" i="4"/>
  <c r="D47" i="4" l="1"/>
  <c r="U46" i="4"/>
  <c r="E956" i="4"/>
  <c r="G955" i="4" s="1"/>
  <c r="F50" i="4"/>
  <c r="D48" i="4" l="1"/>
  <c r="U47" i="4"/>
  <c r="E955" i="4"/>
  <c r="G954" i="4" s="1"/>
  <c r="F51" i="4"/>
  <c r="D49" i="4" l="1"/>
  <c r="U48" i="4"/>
  <c r="E954" i="4"/>
  <c r="G953" i="4" s="1"/>
  <c r="F52" i="4"/>
  <c r="D50" i="4" l="1"/>
  <c r="U49" i="4"/>
  <c r="E953" i="4"/>
  <c r="G952" i="4" s="1"/>
  <c r="F53" i="4"/>
  <c r="D51" i="4" l="1"/>
  <c r="U50" i="4"/>
  <c r="E952" i="4"/>
  <c r="G951" i="4" s="1"/>
  <c r="F54" i="4"/>
  <c r="D52" i="4" l="1"/>
  <c r="U51" i="4"/>
  <c r="E951" i="4"/>
  <c r="G950" i="4" s="1"/>
  <c r="F55" i="4"/>
  <c r="D53" i="4" l="1"/>
  <c r="U52" i="4"/>
  <c r="E950" i="4"/>
  <c r="G949" i="4" s="1"/>
  <c r="F56" i="4"/>
  <c r="D54" i="4" l="1"/>
  <c r="U53" i="4"/>
  <c r="E949" i="4"/>
  <c r="G948" i="4" s="1"/>
  <c r="F57" i="4"/>
  <c r="D55" i="4" l="1"/>
  <c r="U54" i="4"/>
  <c r="E948" i="4"/>
  <c r="G947" i="4" s="1"/>
  <c r="F58" i="4"/>
  <c r="D56" i="4" l="1"/>
  <c r="U55" i="4"/>
  <c r="E947" i="4"/>
  <c r="G946" i="4" s="1"/>
  <c r="F59" i="4"/>
  <c r="D57" i="4" l="1"/>
  <c r="U56" i="4"/>
  <c r="E946" i="4"/>
  <c r="G945" i="4" s="1"/>
  <c r="F60" i="4"/>
  <c r="D58" i="4" l="1"/>
  <c r="U57" i="4"/>
  <c r="E945" i="4"/>
  <c r="G944" i="4" s="1"/>
  <c r="F61" i="4"/>
  <c r="D59" i="4" l="1"/>
  <c r="U58" i="4"/>
  <c r="E944" i="4"/>
  <c r="G943" i="4" s="1"/>
  <c r="F62" i="4"/>
  <c r="D60" i="4" l="1"/>
  <c r="U59" i="4"/>
  <c r="E943" i="4"/>
  <c r="G942" i="4" s="1"/>
  <c r="F63" i="4"/>
  <c r="D61" i="4" l="1"/>
  <c r="U60" i="4"/>
  <c r="E942" i="4"/>
  <c r="G941" i="4" s="1"/>
  <c r="F64" i="4"/>
  <c r="D62" i="4" l="1"/>
  <c r="U61" i="4"/>
  <c r="E941" i="4"/>
  <c r="G940" i="4" s="1"/>
  <c r="F65" i="4"/>
  <c r="D63" i="4" l="1"/>
  <c r="U62" i="4"/>
  <c r="E940" i="4"/>
  <c r="G939" i="4" s="1"/>
  <c r="F66" i="4"/>
  <c r="D64" i="4" l="1"/>
  <c r="U63" i="4"/>
  <c r="E939" i="4"/>
  <c r="G938" i="4" s="1"/>
  <c r="F67" i="4"/>
  <c r="D65" i="4" l="1"/>
  <c r="U64" i="4"/>
  <c r="E938" i="4"/>
  <c r="G937" i="4" s="1"/>
  <c r="F68" i="4"/>
  <c r="D66" i="4" l="1"/>
  <c r="U65" i="4"/>
  <c r="E937" i="4"/>
  <c r="G936" i="4" s="1"/>
  <c r="F69" i="4"/>
  <c r="D67" i="4" l="1"/>
  <c r="U66" i="4"/>
  <c r="E936" i="4"/>
  <c r="G935" i="4" s="1"/>
  <c r="F70" i="4"/>
  <c r="D68" i="4" l="1"/>
  <c r="U67" i="4"/>
  <c r="E935" i="4"/>
  <c r="G934" i="4" s="1"/>
  <c r="F71" i="4"/>
  <c r="D69" i="4" l="1"/>
  <c r="U68" i="4"/>
  <c r="E934" i="4"/>
  <c r="G933" i="4" s="1"/>
  <c r="F72" i="4"/>
  <c r="D70" i="4" l="1"/>
  <c r="U69" i="4"/>
  <c r="E933" i="4"/>
  <c r="G932" i="4" s="1"/>
  <c r="F73" i="4"/>
  <c r="D71" i="4" l="1"/>
  <c r="U70" i="4"/>
  <c r="E932" i="4"/>
  <c r="G931" i="4" s="1"/>
  <c r="F74" i="4"/>
  <c r="D72" i="4" l="1"/>
  <c r="U71" i="4"/>
  <c r="E931" i="4"/>
  <c r="G930" i="4" s="1"/>
  <c r="F75" i="4"/>
  <c r="D73" i="4" l="1"/>
  <c r="U72" i="4"/>
  <c r="E930" i="4"/>
  <c r="G929" i="4" s="1"/>
  <c r="F76" i="4"/>
  <c r="D74" i="4" l="1"/>
  <c r="U73" i="4"/>
  <c r="E929" i="4"/>
  <c r="G928" i="4" s="1"/>
  <c r="F77" i="4"/>
  <c r="D75" i="4" l="1"/>
  <c r="U74" i="4"/>
  <c r="E928" i="4"/>
  <c r="G927" i="4" s="1"/>
  <c r="F78" i="4"/>
  <c r="D76" i="4" l="1"/>
  <c r="U75" i="4"/>
  <c r="E927" i="4"/>
  <c r="G926" i="4" s="1"/>
  <c r="F79" i="4"/>
  <c r="D77" i="4" l="1"/>
  <c r="U76" i="4"/>
  <c r="E926" i="4"/>
  <c r="G925" i="4" s="1"/>
  <c r="F80" i="4"/>
  <c r="D78" i="4" l="1"/>
  <c r="U77" i="4"/>
  <c r="E925" i="4"/>
  <c r="G924" i="4" s="1"/>
  <c r="F81" i="4"/>
  <c r="D79" i="4" l="1"/>
  <c r="U78" i="4"/>
  <c r="E924" i="4"/>
  <c r="G923" i="4" s="1"/>
  <c r="F82" i="4"/>
  <c r="D80" i="4" l="1"/>
  <c r="U79" i="4"/>
  <c r="E923" i="4"/>
  <c r="G922" i="4" s="1"/>
  <c r="F83" i="4"/>
  <c r="D81" i="4" l="1"/>
  <c r="U80" i="4"/>
  <c r="E922" i="4"/>
  <c r="G921" i="4" s="1"/>
  <c r="F84" i="4"/>
  <c r="D82" i="4" l="1"/>
  <c r="U81" i="4"/>
  <c r="E921" i="4"/>
  <c r="G920" i="4" s="1"/>
  <c r="F85" i="4"/>
  <c r="D83" i="4" l="1"/>
  <c r="U82" i="4"/>
  <c r="E920" i="4"/>
  <c r="G919" i="4" s="1"/>
  <c r="F86" i="4"/>
  <c r="D84" i="4" l="1"/>
  <c r="U83" i="4"/>
  <c r="E919" i="4"/>
  <c r="G918" i="4" s="1"/>
  <c r="F87" i="4"/>
  <c r="D85" i="4" l="1"/>
  <c r="U84" i="4"/>
  <c r="E918" i="4"/>
  <c r="G917" i="4" s="1"/>
  <c r="F88" i="4"/>
  <c r="D86" i="4" l="1"/>
  <c r="U85" i="4"/>
  <c r="E917" i="4"/>
  <c r="G916" i="4" s="1"/>
  <c r="F89" i="4"/>
  <c r="D87" i="4" l="1"/>
  <c r="U86" i="4"/>
  <c r="E916" i="4"/>
  <c r="G915" i="4" s="1"/>
  <c r="F90" i="4"/>
  <c r="D88" i="4" l="1"/>
  <c r="U87" i="4"/>
  <c r="E915" i="4"/>
  <c r="G914" i="4" s="1"/>
  <c r="F91" i="4"/>
  <c r="D89" i="4" l="1"/>
  <c r="U88" i="4"/>
  <c r="E914" i="4"/>
  <c r="G913" i="4" s="1"/>
  <c r="F92" i="4"/>
  <c r="D90" i="4" l="1"/>
  <c r="U89" i="4"/>
  <c r="E913" i="4"/>
  <c r="G912" i="4" s="1"/>
  <c r="F93" i="4"/>
  <c r="D91" i="4" l="1"/>
  <c r="U90" i="4"/>
  <c r="E912" i="4"/>
  <c r="G911" i="4" s="1"/>
  <c r="F94" i="4"/>
  <c r="D92" i="4" l="1"/>
  <c r="U91" i="4"/>
  <c r="E911" i="4"/>
  <c r="G910" i="4" s="1"/>
  <c r="F95" i="4"/>
  <c r="D93" i="4" l="1"/>
  <c r="U92" i="4"/>
  <c r="E910" i="4"/>
  <c r="G909" i="4" s="1"/>
  <c r="F96" i="4"/>
  <c r="D94" i="4" l="1"/>
  <c r="U93" i="4"/>
  <c r="E909" i="4"/>
  <c r="G908" i="4" s="1"/>
  <c r="F97" i="4"/>
  <c r="D95" i="4" l="1"/>
  <c r="U94" i="4"/>
  <c r="E908" i="4"/>
  <c r="G907" i="4" s="1"/>
  <c r="F98" i="4"/>
  <c r="D96" i="4" l="1"/>
  <c r="U95" i="4"/>
  <c r="E907" i="4"/>
  <c r="G906" i="4" s="1"/>
  <c r="F99" i="4"/>
  <c r="D97" i="4" l="1"/>
  <c r="U96" i="4"/>
  <c r="E906" i="4"/>
  <c r="G905" i="4" s="1"/>
  <c r="F100" i="4"/>
  <c r="D98" i="4" l="1"/>
  <c r="U97" i="4"/>
  <c r="E905" i="4"/>
  <c r="G904" i="4" s="1"/>
  <c r="F101" i="4"/>
  <c r="D99" i="4" l="1"/>
  <c r="U98" i="4"/>
  <c r="E904" i="4"/>
  <c r="G903" i="4" s="1"/>
  <c r="F102" i="4"/>
  <c r="D100" i="4" l="1"/>
  <c r="U99" i="4"/>
  <c r="E903" i="4"/>
  <c r="G902" i="4" s="1"/>
  <c r="F103" i="4"/>
  <c r="D101" i="4" l="1"/>
  <c r="U100" i="4"/>
  <c r="E902" i="4"/>
  <c r="G901" i="4" s="1"/>
  <c r="F104" i="4"/>
  <c r="D102" i="4" l="1"/>
  <c r="U101" i="4"/>
  <c r="E901" i="4"/>
  <c r="G900" i="4" s="1"/>
  <c r="F105" i="4"/>
  <c r="D103" i="4" l="1"/>
  <c r="U102" i="4"/>
  <c r="E900" i="4"/>
  <c r="G899" i="4" s="1"/>
  <c r="F106" i="4"/>
  <c r="D104" i="4" l="1"/>
  <c r="U103" i="4"/>
  <c r="E899" i="4"/>
  <c r="G898" i="4" s="1"/>
  <c r="F107" i="4"/>
  <c r="D105" i="4" l="1"/>
  <c r="U104" i="4"/>
  <c r="E898" i="4"/>
  <c r="G897" i="4" s="1"/>
  <c r="F108" i="4"/>
  <c r="D106" i="4" l="1"/>
  <c r="U105" i="4"/>
  <c r="E897" i="4"/>
  <c r="G896" i="4" s="1"/>
  <c r="F109" i="4"/>
  <c r="D107" i="4" l="1"/>
  <c r="U106" i="4"/>
  <c r="E896" i="4"/>
  <c r="G895" i="4" s="1"/>
  <c r="F110" i="4"/>
  <c r="D108" i="4" l="1"/>
  <c r="U107" i="4"/>
  <c r="E895" i="4"/>
  <c r="G894" i="4" s="1"/>
  <c r="F111" i="4"/>
  <c r="D109" i="4" l="1"/>
  <c r="U108" i="4"/>
  <c r="E894" i="4"/>
  <c r="G893" i="4" s="1"/>
  <c r="F112" i="4"/>
  <c r="D110" i="4" l="1"/>
  <c r="U109" i="4"/>
  <c r="E893" i="4"/>
  <c r="G892" i="4" s="1"/>
  <c r="F113" i="4"/>
  <c r="D111" i="4" l="1"/>
  <c r="U110" i="4"/>
  <c r="E892" i="4"/>
  <c r="G891" i="4" s="1"/>
  <c r="F114" i="4"/>
  <c r="D112" i="4" l="1"/>
  <c r="U111" i="4"/>
  <c r="E891" i="4"/>
  <c r="G890" i="4" s="1"/>
  <c r="F115" i="4"/>
  <c r="D113" i="4" l="1"/>
  <c r="U112" i="4"/>
  <c r="E890" i="4"/>
  <c r="G889" i="4" s="1"/>
  <c r="F116" i="4"/>
  <c r="D114" i="4" l="1"/>
  <c r="U113" i="4"/>
  <c r="E889" i="4"/>
  <c r="G888" i="4" s="1"/>
  <c r="F117" i="4"/>
  <c r="D115" i="4" l="1"/>
  <c r="U114" i="4"/>
  <c r="E888" i="4"/>
  <c r="G887" i="4" s="1"/>
  <c r="F118" i="4"/>
  <c r="D116" i="4" l="1"/>
  <c r="U115" i="4"/>
  <c r="E887" i="4"/>
  <c r="G886" i="4" s="1"/>
  <c r="F119" i="4"/>
  <c r="D117" i="4" l="1"/>
  <c r="U116" i="4"/>
  <c r="E886" i="4"/>
  <c r="G885" i="4" s="1"/>
  <c r="F120" i="4"/>
  <c r="D118" i="4" l="1"/>
  <c r="U117" i="4"/>
  <c r="E885" i="4"/>
  <c r="G884" i="4" s="1"/>
  <c r="F121" i="4"/>
  <c r="D119" i="4" l="1"/>
  <c r="U118" i="4"/>
  <c r="E884" i="4"/>
  <c r="G883" i="4" s="1"/>
  <c r="F122" i="4"/>
  <c r="D120" i="4" l="1"/>
  <c r="U119" i="4"/>
  <c r="E883" i="4"/>
  <c r="G882" i="4" s="1"/>
  <c r="F123" i="4"/>
  <c r="D121" i="4" l="1"/>
  <c r="U120" i="4"/>
  <c r="E882" i="4"/>
  <c r="G881" i="4" s="1"/>
  <c r="F124" i="4"/>
  <c r="D122" i="4" l="1"/>
  <c r="U121" i="4"/>
  <c r="E881" i="4"/>
  <c r="G880" i="4" s="1"/>
  <c r="F125" i="4"/>
  <c r="D123" i="4" l="1"/>
  <c r="U122" i="4"/>
  <c r="E880" i="4"/>
  <c r="G879" i="4" s="1"/>
  <c r="F126" i="4"/>
  <c r="D124" i="4" l="1"/>
  <c r="U123" i="4"/>
  <c r="E879" i="4"/>
  <c r="G878" i="4" s="1"/>
  <c r="F127" i="4"/>
  <c r="D125" i="4" l="1"/>
  <c r="U124" i="4"/>
  <c r="E878" i="4"/>
  <c r="G877" i="4" s="1"/>
  <c r="F128" i="4"/>
  <c r="D126" i="4" l="1"/>
  <c r="U125" i="4"/>
  <c r="E877" i="4"/>
  <c r="G876" i="4" s="1"/>
  <c r="F129" i="4"/>
  <c r="D127" i="4" l="1"/>
  <c r="U126" i="4"/>
  <c r="E876" i="4"/>
  <c r="G875" i="4" s="1"/>
  <c r="F130" i="4"/>
  <c r="D128" i="4" l="1"/>
  <c r="U127" i="4"/>
  <c r="E875" i="4"/>
  <c r="G874" i="4" s="1"/>
  <c r="F131" i="4"/>
  <c r="D129" i="4" l="1"/>
  <c r="U128" i="4"/>
  <c r="E874" i="4"/>
  <c r="G873" i="4" s="1"/>
  <c r="F132" i="4"/>
  <c r="D130" i="4" l="1"/>
  <c r="U129" i="4"/>
  <c r="E873" i="4"/>
  <c r="G872" i="4" s="1"/>
  <c r="F133" i="4"/>
  <c r="D131" i="4" l="1"/>
  <c r="U130" i="4"/>
  <c r="E872" i="4"/>
  <c r="G871" i="4" s="1"/>
  <c r="F134" i="4"/>
  <c r="D132" i="4" l="1"/>
  <c r="U131" i="4"/>
  <c r="E871" i="4"/>
  <c r="G870" i="4" s="1"/>
  <c r="F135" i="4"/>
  <c r="D133" i="4" l="1"/>
  <c r="U132" i="4"/>
  <c r="E870" i="4"/>
  <c r="G869" i="4" s="1"/>
  <c r="F136" i="4"/>
  <c r="D134" i="4" l="1"/>
  <c r="U133" i="4"/>
  <c r="E869" i="4"/>
  <c r="G868" i="4" s="1"/>
  <c r="F137" i="4"/>
  <c r="D135" i="4" l="1"/>
  <c r="U134" i="4"/>
  <c r="E868" i="4"/>
  <c r="G867" i="4" s="1"/>
  <c r="F138" i="4"/>
  <c r="D136" i="4" l="1"/>
  <c r="U135" i="4"/>
  <c r="E867" i="4"/>
  <c r="G866" i="4" s="1"/>
  <c r="F139" i="4"/>
  <c r="D137" i="4" l="1"/>
  <c r="U136" i="4"/>
  <c r="E866" i="4"/>
  <c r="G865" i="4" s="1"/>
  <c r="F140" i="4"/>
  <c r="D138" i="4" l="1"/>
  <c r="U137" i="4"/>
  <c r="E865" i="4"/>
  <c r="G864" i="4" s="1"/>
  <c r="F141" i="4"/>
  <c r="D139" i="4" l="1"/>
  <c r="U138" i="4"/>
  <c r="E864" i="4"/>
  <c r="G863" i="4" s="1"/>
  <c r="F142" i="4"/>
  <c r="D140" i="4" l="1"/>
  <c r="U139" i="4"/>
  <c r="E863" i="4"/>
  <c r="G862" i="4" s="1"/>
  <c r="F143" i="4"/>
  <c r="D141" i="4" l="1"/>
  <c r="U140" i="4"/>
  <c r="E862" i="4"/>
  <c r="G861" i="4" s="1"/>
  <c r="F144" i="4"/>
  <c r="D142" i="4" l="1"/>
  <c r="U141" i="4"/>
  <c r="E861" i="4"/>
  <c r="G860" i="4" s="1"/>
  <c r="F145" i="4"/>
  <c r="D143" i="4" l="1"/>
  <c r="U142" i="4"/>
  <c r="E860" i="4"/>
  <c r="G859" i="4" s="1"/>
  <c r="F146" i="4"/>
  <c r="D144" i="4" l="1"/>
  <c r="U143" i="4"/>
  <c r="E859" i="4"/>
  <c r="G858" i="4" s="1"/>
  <c r="F147" i="4"/>
  <c r="D145" i="4" l="1"/>
  <c r="U144" i="4"/>
  <c r="E858" i="4"/>
  <c r="G857" i="4" s="1"/>
  <c r="F148" i="4"/>
  <c r="D146" i="4" l="1"/>
  <c r="U145" i="4"/>
  <c r="E857" i="4"/>
  <c r="G856" i="4" s="1"/>
  <c r="F149" i="4"/>
  <c r="D147" i="4" l="1"/>
  <c r="U146" i="4"/>
  <c r="E856" i="4"/>
  <c r="G855" i="4" s="1"/>
  <c r="F150" i="4"/>
  <c r="D148" i="4" l="1"/>
  <c r="U147" i="4"/>
  <c r="E855" i="4"/>
  <c r="G854" i="4" s="1"/>
  <c r="F151" i="4"/>
  <c r="D149" i="4" l="1"/>
  <c r="U148" i="4"/>
  <c r="E854" i="4"/>
  <c r="G853" i="4" s="1"/>
  <c r="F152" i="4"/>
  <c r="D150" i="4" l="1"/>
  <c r="U149" i="4"/>
  <c r="E853" i="4"/>
  <c r="G852" i="4" s="1"/>
  <c r="F153" i="4"/>
  <c r="D151" i="4" l="1"/>
  <c r="U150" i="4"/>
  <c r="E852" i="4"/>
  <c r="G851" i="4" s="1"/>
  <c r="F154" i="4"/>
  <c r="D152" i="4" l="1"/>
  <c r="U151" i="4"/>
  <c r="E851" i="4"/>
  <c r="G850" i="4" s="1"/>
  <c r="F155" i="4"/>
  <c r="D153" i="4" l="1"/>
  <c r="U152" i="4"/>
  <c r="E850" i="4"/>
  <c r="G849" i="4" s="1"/>
  <c r="F156" i="4"/>
  <c r="D154" i="4" l="1"/>
  <c r="U153" i="4"/>
  <c r="E849" i="4"/>
  <c r="G848" i="4" s="1"/>
  <c r="F157" i="4"/>
  <c r="D155" i="4" l="1"/>
  <c r="U154" i="4"/>
  <c r="E848" i="4"/>
  <c r="G847" i="4" s="1"/>
  <c r="F158" i="4"/>
  <c r="D156" i="4" l="1"/>
  <c r="U155" i="4"/>
  <c r="E847" i="4"/>
  <c r="G846" i="4" s="1"/>
  <c r="F159" i="4"/>
  <c r="D157" i="4" l="1"/>
  <c r="U156" i="4"/>
  <c r="E846" i="4"/>
  <c r="G845" i="4" s="1"/>
  <c r="F160" i="4"/>
  <c r="D158" i="4" l="1"/>
  <c r="U157" i="4"/>
  <c r="E845" i="4"/>
  <c r="G844" i="4" s="1"/>
  <c r="F161" i="4"/>
  <c r="D159" i="4" l="1"/>
  <c r="U158" i="4"/>
  <c r="E844" i="4"/>
  <c r="G843" i="4" s="1"/>
  <c r="F162" i="4"/>
  <c r="D160" i="4" l="1"/>
  <c r="U159" i="4"/>
  <c r="E843" i="4"/>
  <c r="G842" i="4" s="1"/>
  <c r="F163" i="4"/>
  <c r="D161" i="4" l="1"/>
  <c r="U160" i="4"/>
  <c r="E842" i="4"/>
  <c r="G841" i="4" s="1"/>
  <c r="F164" i="4"/>
  <c r="D162" i="4" l="1"/>
  <c r="U161" i="4"/>
  <c r="E841" i="4"/>
  <c r="G840" i="4" s="1"/>
  <c r="F165" i="4"/>
  <c r="D163" i="4" l="1"/>
  <c r="U162" i="4"/>
  <c r="E840" i="4"/>
  <c r="G839" i="4" s="1"/>
  <c r="F166" i="4"/>
  <c r="D164" i="4" l="1"/>
  <c r="U163" i="4"/>
  <c r="E839" i="4"/>
  <c r="G838" i="4" s="1"/>
  <c r="F167" i="4"/>
  <c r="D165" i="4" l="1"/>
  <c r="U164" i="4"/>
  <c r="E838" i="4"/>
  <c r="G837" i="4" s="1"/>
  <c r="F168" i="4"/>
  <c r="D166" i="4" l="1"/>
  <c r="U165" i="4"/>
  <c r="E837" i="4"/>
  <c r="G836" i="4" s="1"/>
  <c r="F169" i="4"/>
  <c r="D167" i="4" l="1"/>
  <c r="U166" i="4"/>
  <c r="E836" i="4"/>
  <c r="G835" i="4" s="1"/>
  <c r="F170" i="4"/>
  <c r="D168" i="4" l="1"/>
  <c r="U167" i="4"/>
  <c r="E835" i="4"/>
  <c r="G834" i="4" s="1"/>
  <c r="F171" i="4"/>
  <c r="D169" i="4" l="1"/>
  <c r="U168" i="4"/>
  <c r="E834" i="4"/>
  <c r="G833" i="4" s="1"/>
  <c r="F172" i="4"/>
  <c r="D170" i="4" l="1"/>
  <c r="U169" i="4"/>
  <c r="E833" i="4"/>
  <c r="G832" i="4" s="1"/>
  <c r="F173" i="4"/>
  <c r="D171" i="4" l="1"/>
  <c r="U170" i="4"/>
  <c r="E832" i="4"/>
  <c r="G831" i="4" s="1"/>
  <c r="F174" i="4"/>
  <c r="D172" i="4" l="1"/>
  <c r="U171" i="4"/>
  <c r="E831" i="4"/>
  <c r="G830" i="4" s="1"/>
  <c r="F175" i="4"/>
  <c r="D173" i="4" l="1"/>
  <c r="U172" i="4"/>
  <c r="E830" i="4"/>
  <c r="G829" i="4" s="1"/>
  <c r="F176" i="4"/>
  <c r="D174" i="4" l="1"/>
  <c r="U173" i="4"/>
  <c r="E829" i="4"/>
  <c r="G828" i="4" s="1"/>
  <c r="F177" i="4"/>
  <c r="D175" i="4" l="1"/>
  <c r="U174" i="4"/>
  <c r="E828" i="4"/>
  <c r="G827" i="4" s="1"/>
  <c r="F178" i="4"/>
  <c r="D176" i="4" l="1"/>
  <c r="U175" i="4"/>
  <c r="E827" i="4"/>
  <c r="G826" i="4" s="1"/>
  <c r="F179" i="4"/>
  <c r="D177" i="4" l="1"/>
  <c r="U176" i="4"/>
  <c r="E826" i="4"/>
  <c r="G825" i="4" s="1"/>
  <c r="F180" i="4"/>
  <c r="D178" i="4" l="1"/>
  <c r="U177" i="4"/>
  <c r="E825" i="4"/>
  <c r="G824" i="4" s="1"/>
  <c r="F181" i="4"/>
  <c r="D179" i="4" l="1"/>
  <c r="U178" i="4"/>
  <c r="E824" i="4"/>
  <c r="G823" i="4" s="1"/>
  <c r="F182" i="4"/>
  <c r="D180" i="4" l="1"/>
  <c r="U179" i="4"/>
  <c r="E823" i="4"/>
  <c r="G822" i="4" s="1"/>
  <c r="F183" i="4"/>
  <c r="D181" i="4" l="1"/>
  <c r="U180" i="4"/>
  <c r="E822" i="4"/>
  <c r="G821" i="4" s="1"/>
  <c r="F184" i="4"/>
  <c r="D182" i="4" l="1"/>
  <c r="U181" i="4"/>
  <c r="E821" i="4"/>
  <c r="G820" i="4" s="1"/>
  <c r="F185" i="4"/>
  <c r="D183" i="4" l="1"/>
  <c r="U182" i="4"/>
  <c r="E820" i="4"/>
  <c r="G819" i="4" s="1"/>
  <c r="F186" i="4"/>
  <c r="D184" i="4" l="1"/>
  <c r="U183" i="4"/>
  <c r="E819" i="4"/>
  <c r="G818" i="4" s="1"/>
  <c r="F187" i="4"/>
  <c r="D185" i="4" l="1"/>
  <c r="U184" i="4"/>
  <c r="E818" i="4"/>
  <c r="G817" i="4" s="1"/>
  <c r="F188" i="4"/>
  <c r="D186" i="4" l="1"/>
  <c r="U185" i="4"/>
  <c r="E817" i="4"/>
  <c r="G816" i="4" s="1"/>
  <c r="F189" i="4"/>
  <c r="D187" i="4" l="1"/>
  <c r="U186" i="4"/>
  <c r="E816" i="4"/>
  <c r="G815" i="4" s="1"/>
  <c r="F190" i="4"/>
  <c r="D188" i="4" l="1"/>
  <c r="U187" i="4"/>
  <c r="E815" i="4"/>
  <c r="G814" i="4" s="1"/>
  <c r="F191" i="4"/>
  <c r="D189" i="4" l="1"/>
  <c r="U188" i="4"/>
  <c r="E814" i="4"/>
  <c r="G813" i="4" s="1"/>
  <c r="F192" i="4"/>
  <c r="D190" i="4" l="1"/>
  <c r="U189" i="4"/>
  <c r="E813" i="4"/>
  <c r="G812" i="4" s="1"/>
  <c r="F193" i="4"/>
  <c r="D191" i="4" l="1"/>
  <c r="U190" i="4"/>
  <c r="E812" i="4"/>
  <c r="G811" i="4" s="1"/>
  <c r="F194" i="4"/>
  <c r="D192" i="4" l="1"/>
  <c r="U191" i="4"/>
  <c r="E811" i="4"/>
  <c r="G810" i="4" s="1"/>
  <c r="F195" i="4"/>
  <c r="D193" i="4" l="1"/>
  <c r="U192" i="4"/>
  <c r="E810" i="4"/>
  <c r="G809" i="4" s="1"/>
  <c r="F196" i="4"/>
  <c r="D194" i="4" l="1"/>
  <c r="U193" i="4"/>
  <c r="E809" i="4"/>
  <c r="G808" i="4" s="1"/>
  <c r="F197" i="4"/>
  <c r="D195" i="4" l="1"/>
  <c r="U194" i="4"/>
  <c r="E808" i="4"/>
  <c r="G807" i="4" s="1"/>
  <c r="F198" i="4"/>
  <c r="D196" i="4" l="1"/>
  <c r="U195" i="4"/>
  <c r="E807" i="4"/>
  <c r="G806" i="4" s="1"/>
  <c r="F199" i="4"/>
  <c r="D197" i="4" l="1"/>
  <c r="U196" i="4"/>
  <c r="E806" i="4"/>
  <c r="G805" i="4" s="1"/>
  <c r="F200" i="4"/>
  <c r="D198" i="4" l="1"/>
  <c r="U197" i="4"/>
  <c r="E805" i="4"/>
  <c r="G804" i="4" s="1"/>
  <c r="F201" i="4"/>
  <c r="D199" i="4" l="1"/>
  <c r="U198" i="4"/>
  <c r="E804" i="4"/>
  <c r="G803" i="4" s="1"/>
  <c r="F202" i="4"/>
  <c r="D200" i="4" l="1"/>
  <c r="U199" i="4"/>
  <c r="E803" i="4"/>
  <c r="G802" i="4" s="1"/>
  <c r="F203" i="4"/>
  <c r="D201" i="4" l="1"/>
  <c r="U200" i="4"/>
  <c r="E802" i="4"/>
  <c r="G801" i="4" s="1"/>
  <c r="F204" i="4"/>
  <c r="D202" i="4" l="1"/>
  <c r="U201" i="4"/>
  <c r="E801" i="4"/>
  <c r="G800" i="4" s="1"/>
  <c r="F205" i="4"/>
  <c r="D203" i="4" l="1"/>
  <c r="U202" i="4"/>
  <c r="E800" i="4"/>
  <c r="G799" i="4" s="1"/>
  <c r="F206" i="4"/>
  <c r="D204" i="4" l="1"/>
  <c r="U203" i="4"/>
  <c r="E799" i="4"/>
  <c r="G798" i="4" s="1"/>
  <c r="F207" i="4"/>
  <c r="D205" i="4" l="1"/>
  <c r="U204" i="4"/>
  <c r="E798" i="4"/>
  <c r="G797" i="4" s="1"/>
  <c r="F208" i="4"/>
  <c r="D206" i="4" l="1"/>
  <c r="U205" i="4"/>
  <c r="E797" i="4"/>
  <c r="G796" i="4" s="1"/>
  <c r="F209" i="4"/>
  <c r="D207" i="4" l="1"/>
  <c r="U206" i="4"/>
  <c r="E796" i="4"/>
  <c r="G795" i="4" s="1"/>
  <c r="F210" i="4"/>
  <c r="D208" i="4" l="1"/>
  <c r="U207" i="4"/>
  <c r="E795" i="4"/>
  <c r="G794" i="4" s="1"/>
  <c r="F211" i="4"/>
  <c r="D209" i="4" l="1"/>
  <c r="U208" i="4"/>
  <c r="E794" i="4"/>
  <c r="G793" i="4" s="1"/>
  <c r="F212" i="4"/>
  <c r="D210" i="4" l="1"/>
  <c r="U209" i="4"/>
  <c r="E793" i="4"/>
  <c r="G792" i="4" s="1"/>
  <c r="F213" i="4"/>
  <c r="D211" i="4" l="1"/>
  <c r="U210" i="4"/>
  <c r="E792" i="4"/>
  <c r="G791" i="4" s="1"/>
  <c r="F214" i="4"/>
  <c r="D212" i="4" l="1"/>
  <c r="U211" i="4"/>
  <c r="E791" i="4"/>
  <c r="G790" i="4" s="1"/>
  <c r="F215" i="4"/>
  <c r="D213" i="4" l="1"/>
  <c r="U212" i="4"/>
  <c r="E790" i="4"/>
  <c r="G789" i="4" s="1"/>
  <c r="F216" i="4"/>
  <c r="D214" i="4" l="1"/>
  <c r="U213" i="4"/>
  <c r="E789" i="4"/>
  <c r="G788" i="4" s="1"/>
  <c r="F217" i="4"/>
  <c r="D215" i="4" l="1"/>
  <c r="U214" i="4"/>
  <c r="E788" i="4"/>
  <c r="G787" i="4" s="1"/>
  <c r="F218" i="4"/>
  <c r="D216" i="4" l="1"/>
  <c r="U215" i="4"/>
  <c r="E787" i="4"/>
  <c r="G786" i="4" s="1"/>
  <c r="F219" i="4"/>
  <c r="D217" i="4" l="1"/>
  <c r="U216" i="4"/>
  <c r="E786" i="4"/>
  <c r="G785" i="4" s="1"/>
  <c r="F220" i="4"/>
  <c r="D218" i="4" l="1"/>
  <c r="U217" i="4"/>
  <c r="E785" i="4"/>
  <c r="G784" i="4" s="1"/>
  <c r="F221" i="4"/>
  <c r="D219" i="4" l="1"/>
  <c r="U218" i="4"/>
  <c r="E784" i="4"/>
  <c r="G783" i="4" s="1"/>
  <c r="F222" i="4"/>
  <c r="D220" i="4" l="1"/>
  <c r="U219" i="4"/>
  <c r="E783" i="4"/>
  <c r="G782" i="4" s="1"/>
  <c r="F223" i="4"/>
  <c r="D221" i="4" l="1"/>
  <c r="U220" i="4"/>
  <c r="E782" i="4"/>
  <c r="G781" i="4" s="1"/>
  <c r="F224" i="4"/>
  <c r="D222" i="4" l="1"/>
  <c r="U221" i="4"/>
  <c r="E781" i="4"/>
  <c r="G780" i="4" s="1"/>
  <c r="F225" i="4"/>
  <c r="D223" i="4" l="1"/>
  <c r="U222" i="4"/>
  <c r="E780" i="4"/>
  <c r="G779" i="4" s="1"/>
  <c r="F226" i="4"/>
  <c r="D224" i="4" l="1"/>
  <c r="U223" i="4"/>
  <c r="E779" i="4"/>
  <c r="G778" i="4" s="1"/>
  <c r="F227" i="4"/>
  <c r="D225" i="4" l="1"/>
  <c r="U224" i="4"/>
  <c r="E778" i="4"/>
  <c r="G777" i="4" s="1"/>
  <c r="F228" i="4"/>
  <c r="D226" i="4" l="1"/>
  <c r="U225" i="4"/>
  <c r="E777" i="4"/>
  <c r="G776" i="4" s="1"/>
  <c r="F229" i="4"/>
  <c r="D227" i="4" l="1"/>
  <c r="U226" i="4"/>
  <c r="E776" i="4"/>
  <c r="G775" i="4" s="1"/>
  <c r="F230" i="4"/>
  <c r="D228" i="4" l="1"/>
  <c r="U227" i="4"/>
  <c r="E775" i="4"/>
  <c r="G774" i="4" s="1"/>
  <c r="F231" i="4"/>
  <c r="D229" i="4" l="1"/>
  <c r="U228" i="4"/>
  <c r="E774" i="4"/>
  <c r="G773" i="4" s="1"/>
  <c r="F232" i="4"/>
  <c r="D230" i="4" l="1"/>
  <c r="U229" i="4"/>
  <c r="E773" i="4"/>
  <c r="G772" i="4" s="1"/>
  <c r="F233" i="4"/>
  <c r="D231" i="4" l="1"/>
  <c r="U230" i="4"/>
  <c r="E772" i="4"/>
  <c r="G771" i="4" s="1"/>
  <c r="F234" i="4"/>
  <c r="D232" i="4" l="1"/>
  <c r="U231" i="4"/>
  <c r="E771" i="4"/>
  <c r="G770" i="4" s="1"/>
  <c r="F235" i="4"/>
  <c r="D233" i="4" l="1"/>
  <c r="U232" i="4"/>
  <c r="E770" i="4"/>
  <c r="G769" i="4" s="1"/>
  <c r="F236" i="4"/>
  <c r="D234" i="4" l="1"/>
  <c r="U233" i="4"/>
  <c r="E769" i="4"/>
  <c r="G768" i="4" s="1"/>
  <c r="F237" i="4"/>
  <c r="D235" i="4" l="1"/>
  <c r="U234" i="4"/>
  <c r="E768" i="4"/>
  <c r="G767" i="4" s="1"/>
  <c r="F238" i="4"/>
  <c r="D236" i="4" l="1"/>
  <c r="U235" i="4"/>
  <c r="E767" i="4"/>
  <c r="G766" i="4" s="1"/>
  <c r="F239" i="4"/>
  <c r="D237" i="4" l="1"/>
  <c r="U236" i="4"/>
  <c r="E766" i="4"/>
  <c r="G765" i="4" s="1"/>
  <c r="F240" i="4"/>
  <c r="D238" i="4" l="1"/>
  <c r="U237" i="4"/>
  <c r="E765" i="4"/>
  <c r="G764" i="4" s="1"/>
  <c r="F241" i="4"/>
  <c r="D239" i="4" l="1"/>
  <c r="U238" i="4"/>
  <c r="E764" i="4"/>
  <c r="G763" i="4" s="1"/>
  <c r="F242" i="4"/>
  <c r="D240" i="4" l="1"/>
  <c r="U239" i="4"/>
  <c r="E763" i="4"/>
  <c r="G762" i="4" s="1"/>
  <c r="F243" i="4"/>
  <c r="D241" i="4" l="1"/>
  <c r="U240" i="4"/>
  <c r="E762" i="4"/>
  <c r="G761" i="4" s="1"/>
  <c r="F244" i="4"/>
  <c r="D242" i="4" l="1"/>
  <c r="U241" i="4"/>
  <c r="E761" i="4"/>
  <c r="G760" i="4" s="1"/>
  <c r="F245" i="4"/>
  <c r="D243" i="4" l="1"/>
  <c r="U242" i="4"/>
  <c r="E760" i="4"/>
  <c r="G759" i="4" s="1"/>
  <c r="F246" i="4"/>
  <c r="D244" i="4" l="1"/>
  <c r="U243" i="4"/>
  <c r="E759" i="4"/>
  <c r="G758" i="4" s="1"/>
  <c r="F247" i="4"/>
  <c r="D245" i="4" l="1"/>
  <c r="U244" i="4"/>
  <c r="E758" i="4"/>
  <c r="G757" i="4" s="1"/>
  <c r="F248" i="4"/>
  <c r="D246" i="4" l="1"/>
  <c r="U245" i="4"/>
  <c r="E757" i="4"/>
  <c r="G756" i="4" s="1"/>
  <c r="F249" i="4"/>
  <c r="D247" i="4" l="1"/>
  <c r="U246" i="4"/>
  <c r="E756" i="4"/>
  <c r="G755" i="4" s="1"/>
  <c r="F250" i="4"/>
  <c r="D248" i="4" l="1"/>
  <c r="U247" i="4"/>
  <c r="E755" i="4"/>
  <c r="G754" i="4" s="1"/>
  <c r="F251" i="4"/>
  <c r="D249" i="4" l="1"/>
  <c r="U248" i="4"/>
  <c r="E754" i="4"/>
  <c r="G753" i="4" s="1"/>
  <c r="F252" i="4"/>
  <c r="D250" i="4" l="1"/>
  <c r="U249" i="4"/>
  <c r="E753" i="4"/>
  <c r="G752" i="4" s="1"/>
  <c r="F253" i="4"/>
  <c r="D251" i="4" l="1"/>
  <c r="U250" i="4"/>
  <c r="E752" i="4"/>
  <c r="G751" i="4" s="1"/>
  <c r="F254" i="4"/>
  <c r="D252" i="4" l="1"/>
  <c r="U251" i="4"/>
  <c r="E751" i="4"/>
  <c r="G750" i="4" s="1"/>
  <c r="F255" i="4"/>
  <c r="D253" i="4" l="1"/>
  <c r="U252" i="4"/>
  <c r="E750" i="4"/>
  <c r="G749" i="4" s="1"/>
  <c r="F256" i="4"/>
  <c r="D254" i="4" l="1"/>
  <c r="U253" i="4"/>
  <c r="E749" i="4"/>
  <c r="G748" i="4" s="1"/>
  <c r="F257" i="4"/>
  <c r="D255" i="4" l="1"/>
  <c r="U254" i="4"/>
  <c r="E748" i="4"/>
  <c r="G747" i="4" s="1"/>
  <c r="F258" i="4"/>
  <c r="D256" i="4" l="1"/>
  <c r="U255" i="4"/>
  <c r="E747" i="4"/>
  <c r="G746" i="4" s="1"/>
  <c r="F259" i="4"/>
  <c r="D257" i="4" l="1"/>
  <c r="U256" i="4"/>
  <c r="E746" i="4"/>
  <c r="G745" i="4" s="1"/>
  <c r="F260" i="4"/>
  <c r="D258" i="4" l="1"/>
  <c r="U257" i="4"/>
  <c r="E745" i="4"/>
  <c r="G744" i="4" s="1"/>
  <c r="F261" i="4"/>
  <c r="D259" i="4" l="1"/>
  <c r="U258" i="4"/>
  <c r="E744" i="4"/>
  <c r="G743" i="4" s="1"/>
  <c r="F262" i="4"/>
  <c r="D260" i="4" l="1"/>
  <c r="U259" i="4"/>
  <c r="E743" i="4"/>
  <c r="G742" i="4" s="1"/>
  <c r="F263" i="4"/>
  <c r="D261" i="4" l="1"/>
  <c r="U260" i="4"/>
  <c r="E742" i="4"/>
  <c r="G741" i="4" s="1"/>
  <c r="F264" i="4"/>
  <c r="D262" i="4" l="1"/>
  <c r="U261" i="4"/>
  <c r="E741" i="4"/>
  <c r="G740" i="4" s="1"/>
  <c r="F265" i="4"/>
  <c r="D263" i="4" l="1"/>
  <c r="U262" i="4"/>
  <c r="E740" i="4"/>
  <c r="G739" i="4" s="1"/>
  <c r="F266" i="4"/>
  <c r="D264" i="4" l="1"/>
  <c r="U263" i="4"/>
  <c r="E739" i="4"/>
  <c r="G738" i="4" s="1"/>
  <c r="F267" i="4"/>
  <c r="D265" i="4" l="1"/>
  <c r="U264" i="4"/>
  <c r="E738" i="4"/>
  <c r="G737" i="4" s="1"/>
  <c r="F268" i="4"/>
  <c r="D266" i="4" l="1"/>
  <c r="U265" i="4"/>
  <c r="E737" i="4"/>
  <c r="G736" i="4" s="1"/>
  <c r="F269" i="4"/>
  <c r="D267" i="4" l="1"/>
  <c r="U266" i="4"/>
  <c r="E736" i="4"/>
  <c r="G735" i="4" s="1"/>
  <c r="F270" i="4"/>
  <c r="D268" i="4" l="1"/>
  <c r="U267" i="4"/>
  <c r="E735" i="4"/>
  <c r="G734" i="4" s="1"/>
  <c r="F271" i="4"/>
  <c r="D269" i="4" l="1"/>
  <c r="U268" i="4"/>
  <c r="E734" i="4"/>
  <c r="G733" i="4" s="1"/>
  <c r="F272" i="4"/>
  <c r="D270" i="4" l="1"/>
  <c r="U269" i="4"/>
  <c r="E733" i="4"/>
  <c r="G732" i="4" s="1"/>
  <c r="F273" i="4"/>
  <c r="D271" i="4" l="1"/>
  <c r="U270" i="4"/>
  <c r="E732" i="4"/>
  <c r="G731" i="4" s="1"/>
  <c r="F274" i="4"/>
  <c r="D272" i="4" l="1"/>
  <c r="U271" i="4"/>
  <c r="E731" i="4"/>
  <c r="G730" i="4" s="1"/>
  <c r="F275" i="4"/>
  <c r="D273" i="4" l="1"/>
  <c r="U272" i="4"/>
  <c r="E730" i="4"/>
  <c r="G729" i="4" s="1"/>
  <c r="F276" i="4"/>
  <c r="D274" i="4" l="1"/>
  <c r="U273" i="4"/>
  <c r="E729" i="4"/>
  <c r="G728" i="4" s="1"/>
  <c r="F277" i="4"/>
  <c r="D275" i="4" l="1"/>
  <c r="U274" i="4"/>
  <c r="E728" i="4"/>
  <c r="G727" i="4" s="1"/>
  <c r="F278" i="4"/>
  <c r="D276" i="4" l="1"/>
  <c r="U275" i="4"/>
  <c r="E727" i="4"/>
  <c r="G726" i="4" s="1"/>
  <c r="F279" i="4"/>
  <c r="D277" i="4" l="1"/>
  <c r="U276" i="4"/>
  <c r="E726" i="4"/>
  <c r="G725" i="4" s="1"/>
  <c r="F280" i="4"/>
  <c r="D278" i="4" l="1"/>
  <c r="U277" i="4"/>
  <c r="E725" i="4"/>
  <c r="G724" i="4" s="1"/>
  <c r="F281" i="4"/>
  <c r="D279" i="4" l="1"/>
  <c r="U278" i="4"/>
  <c r="E724" i="4"/>
  <c r="G723" i="4" s="1"/>
  <c r="F282" i="4"/>
  <c r="D280" i="4" l="1"/>
  <c r="U279" i="4"/>
  <c r="E723" i="4"/>
  <c r="G722" i="4" s="1"/>
  <c r="F283" i="4"/>
  <c r="D281" i="4" l="1"/>
  <c r="U280" i="4"/>
  <c r="E722" i="4"/>
  <c r="G721" i="4" s="1"/>
  <c r="F284" i="4"/>
  <c r="D282" i="4" l="1"/>
  <c r="U281" i="4"/>
  <c r="E721" i="4"/>
  <c r="G720" i="4" s="1"/>
  <c r="F285" i="4"/>
  <c r="D283" i="4" l="1"/>
  <c r="U282" i="4"/>
  <c r="E720" i="4"/>
  <c r="G719" i="4" s="1"/>
  <c r="F286" i="4"/>
  <c r="D284" i="4" l="1"/>
  <c r="U283" i="4"/>
  <c r="E719" i="4"/>
  <c r="G718" i="4" s="1"/>
  <c r="F287" i="4"/>
  <c r="D285" i="4" l="1"/>
  <c r="U284" i="4"/>
  <c r="E718" i="4"/>
  <c r="G717" i="4" s="1"/>
  <c r="F288" i="4"/>
  <c r="D286" i="4" l="1"/>
  <c r="U285" i="4"/>
  <c r="E717" i="4"/>
  <c r="G716" i="4" s="1"/>
  <c r="F289" i="4"/>
  <c r="D287" i="4" l="1"/>
  <c r="U286" i="4"/>
  <c r="E716" i="4"/>
  <c r="G715" i="4" s="1"/>
  <c r="F290" i="4"/>
  <c r="D288" i="4" l="1"/>
  <c r="U287" i="4"/>
  <c r="E715" i="4"/>
  <c r="G714" i="4" s="1"/>
  <c r="F291" i="4"/>
  <c r="D289" i="4" l="1"/>
  <c r="U288" i="4"/>
  <c r="E714" i="4"/>
  <c r="G713" i="4" s="1"/>
  <c r="F292" i="4"/>
  <c r="D290" i="4" l="1"/>
  <c r="U289" i="4"/>
  <c r="E713" i="4"/>
  <c r="G712" i="4" s="1"/>
  <c r="F293" i="4"/>
  <c r="D291" i="4" l="1"/>
  <c r="U290" i="4"/>
  <c r="E712" i="4"/>
  <c r="G711" i="4" s="1"/>
  <c r="F294" i="4"/>
  <c r="D292" i="4" l="1"/>
  <c r="U291" i="4"/>
  <c r="E711" i="4"/>
  <c r="G710" i="4" s="1"/>
  <c r="F295" i="4"/>
  <c r="D293" i="4" l="1"/>
  <c r="U292" i="4"/>
  <c r="E710" i="4"/>
  <c r="G709" i="4" s="1"/>
  <c r="F296" i="4"/>
  <c r="D294" i="4" l="1"/>
  <c r="U293" i="4"/>
  <c r="E709" i="4"/>
  <c r="G708" i="4" s="1"/>
  <c r="F297" i="4"/>
  <c r="D295" i="4" l="1"/>
  <c r="U294" i="4"/>
  <c r="E708" i="4"/>
  <c r="G707" i="4" s="1"/>
  <c r="F298" i="4"/>
  <c r="D296" i="4" l="1"/>
  <c r="U295" i="4"/>
  <c r="E707" i="4"/>
  <c r="G706" i="4" s="1"/>
  <c r="F299" i="4"/>
  <c r="D297" i="4" l="1"/>
  <c r="U296" i="4"/>
  <c r="E706" i="4"/>
  <c r="G705" i="4" s="1"/>
  <c r="F300" i="4"/>
  <c r="D298" i="4" l="1"/>
  <c r="U297" i="4"/>
  <c r="E705" i="4"/>
  <c r="G704" i="4" s="1"/>
  <c r="F301" i="4"/>
  <c r="D299" i="4" l="1"/>
  <c r="U298" i="4"/>
  <c r="E704" i="4"/>
  <c r="G703" i="4" s="1"/>
  <c r="F302" i="4"/>
  <c r="D300" i="4" l="1"/>
  <c r="U299" i="4"/>
  <c r="E703" i="4"/>
  <c r="G702" i="4" s="1"/>
  <c r="F303" i="4"/>
  <c r="D301" i="4" l="1"/>
  <c r="U300" i="4"/>
  <c r="E702" i="4"/>
  <c r="G701" i="4" s="1"/>
  <c r="F304" i="4"/>
  <c r="D302" i="4" l="1"/>
  <c r="U301" i="4"/>
  <c r="E701" i="4"/>
  <c r="G700" i="4" s="1"/>
  <c r="F305" i="4"/>
  <c r="D303" i="4" l="1"/>
  <c r="U302" i="4"/>
  <c r="E700" i="4"/>
  <c r="G699" i="4" s="1"/>
  <c r="F306" i="4"/>
  <c r="D304" i="4" l="1"/>
  <c r="U303" i="4"/>
  <c r="E699" i="4"/>
  <c r="G698" i="4" s="1"/>
  <c r="F307" i="4"/>
  <c r="D305" i="4" l="1"/>
  <c r="U304" i="4"/>
  <c r="E698" i="4"/>
  <c r="G697" i="4" s="1"/>
  <c r="F308" i="4"/>
  <c r="D306" i="4" l="1"/>
  <c r="U305" i="4"/>
  <c r="E697" i="4"/>
  <c r="G696" i="4" s="1"/>
  <c r="F309" i="4"/>
  <c r="D307" i="4" l="1"/>
  <c r="U306" i="4"/>
  <c r="E696" i="4"/>
  <c r="G695" i="4" s="1"/>
  <c r="F310" i="4"/>
  <c r="D308" i="4" l="1"/>
  <c r="U307" i="4"/>
  <c r="E695" i="4"/>
  <c r="G694" i="4" s="1"/>
  <c r="F311" i="4"/>
  <c r="D309" i="4" l="1"/>
  <c r="U308" i="4"/>
  <c r="E694" i="4"/>
  <c r="G693" i="4" s="1"/>
  <c r="F312" i="4"/>
  <c r="D310" i="4" l="1"/>
  <c r="U309" i="4"/>
  <c r="E693" i="4"/>
  <c r="G692" i="4" s="1"/>
  <c r="F313" i="4"/>
  <c r="D311" i="4" l="1"/>
  <c r="U310" i="4"/>
  <c r="E692" i="4"/>
  <c r="G691" i="4" s="1"/>
  <c r="F314" i="4"/>
  <c r="D312" i="4" l="1"/>
  <c r="U311" i="4"/>
  <c r="E691" i="4"/>
  <c r="G690" i="4" s="1"/>
  <c r="F315" i="4"/>
  <c r="D313" i="4" l="1"/>
  <c r="U312" i="4"/>
  <c r="E690" i="4"/>
  <c r="G689" i="4" s="1"/>
  <c r="F316" i="4"/>
  <c r="D314" i="4" l="1"/>
  <c r="U313" i="4"/>
  <c r="E689" i="4"/>
  <c r="G688" i="4" s="1"/>
  <c r="F317" i="4"/>
  <c r="D315" i="4" l="1"/>
  <c r="U314" i="4"/>
  <c r="E688" i="4"/>
  <c r="G687" i="4" s="1"/>
  <c r="F318" i="4"/>
  <c r="D316" i="4" l="1"/>
  <c r="U315" i="4"/>
  <c r="E687" i="4"/>
  <c r="G686" i="4" s="1"/>
  <c r="F319" i="4"/>
  <c r="D317" i="4" l="1"/>
  <c r="U316" i="4"/>
  <c r="E686" i="4"/>
  <c r="G685" i="4" s="1"/>
  <c r="F320" i="4"/>
  <c r="D318" i="4" l="1"/>
  <c r="U317" i="4"/>
  <c r="E685" i="4"/>
  <c r="G684" i="4" s="1"/>
  <c r="F321" i="4"/>
  <c r="D319" i="4" l="1"/>
  <c r="U318" i="4"/>
  <c r="E684" i="4"/>
  <c r="G683" i="4" s="1"/>
  <c r="F322" i="4"/>
  <c r="D320" i="4" l="1"/>
  <c r="U319" i="4"/>
  <c r="E683" i="4"/>
  <c r="G682" i="4" s="1"/>
  <c r="F323" i="4"/>
  <c r="D321" i="4" l="1"/>
  <c r="U320" i="4"/>
  <c r="E682" i="4"/>
  <c r="G681" i="4" s="1"/>
  <c r="F324" i="4"/>
  <c r="D322" i="4" l="1"/>
  <c r="U321" i="4"/>
  <c r="E681" i="4"/>
  <c r="G680" i="4" s="1"/>
  <c r="F325" i="4"/>
  <c r="D323" i="4" l="1"/>
  <c r="U322" i="4"/>
  <c r="E680" i="4"/>
  <c r="G679" i="4" s="1"/>
  <c r="F326" i="4"/>
  <c r="D324" i="4" l="1"/>
  <c r="U323" i="4"/>
  <c r="E679" i="4"/>
  <c r="G678" i="4" s="1"/>
  <c r="F327" i="4"/>
  <c r="D325" i="4" l="1"/>
  <c r="U324" i="4"/>
  <c r="E678" i="4"/>
  <c r="G677" i="4" s="1"/>
  <c r="F328" i="4"/>
  <c r="D326" i="4" l="1"/>
  <c r="U325" i="4"/>
  <c r="E677" i="4"/>
  <c r="G676" i="4" s="1"/>
  <c r="F329" i="4"/>
  <c r="D327" i="4" l="1"/>
  <c r="U326" i="4"/>
  <c r="E676" i="4"/>
  <c r="G675" i="4" s="1"/>
  <c r="F330" i="4"/>
  <c r="D328" i="4" l="1"/>
  <c r="U327" i="4"/>
  <c r="E675" i="4"/>
  <c r="G674" i="4" s="1"/>
  <c r="F331" i="4"/>
  <c r="D329" i="4" l="1"/>
  <c r="U328" i="4"/>
  <c r="E674" i="4"/>
  <c r="G673" i="4" s="1"/>
  <c r="F332" i="4"/>
  <c r="D330" i="4" l="1"/>
  <c r="U329" i="4"/>
  <c r="E673" i="4"/>
  <c r="G672" i="4" s="1"/>
  <c r="F333" i="4"/>
  <c r="D331" i="4" l="1"/>
  <c r="U330" i="4"/>
  <c r="E672" i="4"/>
  <c r="G671" i="4" s="1"/>
  <c r="F334" i="4"/>
  <c r="D332" i="4" l="1"/>
  <c r="U331" i="4"/>
  <c r="E671" i="4"/>
  <c r="G670" i="4" s="1"/>
  <c r="F335" i="4"/>
  <c r="D333" i="4" l="1"/>
  <c r="U332" i="4"/>
  <c r="E670" i="4"/>
  <c r="G669" i="4" s="1"/>
  <c r="F336" i="4"/>
  <c r="D334" i="4" l="1"/>
  <c r="U333" i="4"/>
  <c r="E669" i="4"/>
  <c r="G668" i="4" s="1"/>
  <c r="F337" i="4"/>
  <c r="D335" i="4" l="1"/>
  <c r="U334" i="4"/>
  <c r="E668" i="4"/>
  <c r="G667" i="4" s="1"/>
  <c r="F338" i="4"/>
  <c r="D336" i="4" l="1"/>
  <c r="U335" i="4"/>
  <c r="E667" i="4"/>
  <c r="G666" i="4" s="1"/>
  <c r="F339" i="4"/>
  <c r="D337" i="4" l="1"/>
  <c r="U336" i="4"/>
  <c r="E666" i="4"/>
  <c r="G665" i="4" s="1"/>
  <c r="F340" i="4"/>
  <c r="D338" i="4" l="1"/>
  <c r="U337" i="4"/>
  <c r="E665" i="4"/>
  <c r="G664" i="4" s="1"/>
  <c r="F341" i="4"/>
  <c r="D339" i="4" l="1"/>
  <c r="U338" i="4"/>
  <c r="E664" i="4"/>
  <c r="G663" i="4" s="1"/>
  <c r="F342" i="4"/>
  <c r="D340" i="4" l="1"/>
  <c r="U339" i="4"/>
  <c r="E663" i="4"/>
  <c r="G662" i="4" s="1"/>
  <c r="F343" i="4"/>
  <c r="D341" i="4" l="1"/>
  <c r="U340" i="4"/>
  <c r="E662" i="4"/>
  <c r="G661" i="4" s="1"/>
  <c r="F344" i="4"/>
  <c r="D342" i="4" l="1"/>
  <c r="U341" i="4"/>
  <c r="E661" i="4"/>
  <c r="G660" i="4" s="1"/>
  <c r="F345" i="4"/>
  <c r="D343" i="4" l="1"/>
  <c r="U342" i="4"/>
  <c r="E660" i="4"/>
  <c r="G659" i="4" s="1"/>
  <c r="F346" i="4"/>
  <c r="D344" i="4" l="1"/>
  <c r="U343" i="4"/>
  <c r="E659" i="4"/>
  <c r="G658" i="4" s="1"/>
  <c r="F347" i="4"/>
  <c r="D345" i="4" l="1"/>
  <c r="U344" i="4"/>
  <c r="E658" i="4"/>
  <c r="G657" i="4" s="1"/>
  <c r="F348" i="4"/>
  <c r="D346" i="4" l="1"/>
  <c r="U345" i="4"/>
  <c r="E657" i="4"/>
  <c r="G656" i="4" s="1"/>
  <c r="F349" i="4"/>
  <c r="D347" i="4" l="1"/>
  <c r="U346" i="4"/>
  <c r="E656" i="4"/>
  <c r="G655" i="4" s="1"/>
  <c r="F350" i="4"/>
  <c r="D348" i="4" l="1"/>
  <c r="U347" i="4"/>
  <c r="E655" i="4"/>
  <c r="G654" i="4" s="1"/>
  <c r="F351" i="4"/>
  <c r="D349" i="4" l="1"/>
  <c r="U348" i="4"/>
  <c r="E654" i="4"/>
  <c r="G653" i="4" s="1"/>
  <c r="F352" i="4"/>
  <c r="D350" i="4" l="1"/>
  <c r="U349" i="4"/>
  <c r="E653" i="4"/>
  <c r="G652" i="4" s="1"/>
  <c r="F353" i="4"/>
  <c r="D351" i="4" l="1"/>
  <c r="U350" i="4"/>
  <c r="E652" i="4"/>
  <c r="G651" i="4" s="1"/>
  <c r="F354" i="4"/>
  <c r="D352" i="4" l="1"/>
  <c r="U351" i="4"/>
  <c r="E651" i="4"/>
  <c r="G650" i="4" s="1"/>
  <c r="F355" i="4"/>
  <c r="D353" i="4" l="1"/>
  <c r="U352" i="4"/>
  <c r="E650" i="4"/>
  <c r="G649" i="4" s="1"/>
  <c r="F356" i="4"/>
  <c r="D354" i="4" l="1"/>
  <c r="U353" i="4"/>
  <c r="E649" i="4"/>
  <c r="G648" i="4" s="1"/>
  <c r="F357" i="4"/>
  <c r="D355" i="4" l="1"/>
  <c r="U354" i="4"/>
  <c r="E648" i="4"/>
  <c r="G647" i="4" s="1"/>
  <c r="F358" i="4"/>
  <c r="D356" i="4" l="1"/>
  <c r="U355" i="4"/>
  <c r="E647" i="4"/>
  <c r="G646" i="4" s="1"/>
  <c r="F359" i="4"/>
  <c r="D357" i="4" l="1"/>
  <c r="U356" i="4"/>
  <c r="E646" i="4"/>
  <c r="G645" i="4" s="1"/>
  <c r="F360" i="4"/>
  <c r="D358" i="4" l="1"/>
  <c r="U357" i="4"/>
  <c r="E645" i="4"/>
  <c r="G644" i="4" s="1"/>
  <c r="F361" i="4"/>
  <c r="D359" i="4" l="1"/>
  <c r="U358" i="4"/>
  <c r="E644" i="4"/>
  <c r="G643" i="4" s="1"/>
  <c r="F362" i="4"/>
  <c r="D360" i="4" l="1"/>
  <c r="U359" i="4"/>
  <c r="E643" i="4"/>
  <c r="G642" i="4" s="1"/>
  <c r="F363" i="4"/>
  <c r="D361" i="4" l="1"/>
  <c r="U360" i="4"/>
  <c r="E642" i="4"/>
  <c r="G641" i="4" s="1"/>
  <c r="F364" i="4"/>
  <c r="D362" i="4" l="1"/>
  <c r="U361" i="4"/>
  <c r="E641" i="4"/>
  <c r="G640" i="4" s="1"/>
  <c r="F365" i="4"/>
  <c r="D363" i="4" l="1"/>
  <c r="U362" i="4"/>
  <c r="E640" i="4"/>
  <c r="G639" i="4" s="1"/>
  <c r="F366" i="4"/>
  <c r="D364" i="4" l="1"/>
  <c r="U363" i="4"/>
  <c r="E639" i="4"/>
  <c r="G638" i="4" s="1"/>
  <c r="F367" i="4"/>
  <c r="D365" i="4" l="1"/>
  <c r="U364" i="4"/>
  <c r="E638" i="4"/>
  <c r="G637" i="4" s="1"/>
  <c r="F368" i="4"/>
  <c r="D366" i="4" l="1"/>
  <c r="U365" i="4"/>
  <c r="E637" i="4"/>
  <c r="G636" i="4" s="1"/>
  <c r="F369" i="4"/>
  <c r="D367" i="4" l="1"/>
  <c r="U366" i="4"/>
  <c r="E636" i="4"/>
  <c r="G635" i="4" s="1"/>
  <c r="F370" i="4"/>
  <c r="D368" i="4" l="1"/>
  <c r="U367" i="4"/>
  <c r="E635" i="4"/>
  <c r="G634" i="4" s="1"/>
  <c r="F371" i="4"/>
  <c r="D369" i="4" l="1"/>
  <c r="U368" i="4"/>
  <c r="E634" i="4"/>
  <c r="G633" i="4" s="1"/>
  <c r="F372" i="4"/>
  <c r="D370" i="4" l="1"/>
  <c r="U369" i="4"/>
  <c r="E633" i="4"/>
  <c r="G632" i="4" s="1"/>
  <c r="F373" i="4"/>
  <c r="D371" i="4" l="1"/>
  <c r="U370" i="4"/>
  <c r="E632" i="4"/>
  <c r="G631" i="4" s="1"/>
  <c r="F374" i="4"/>
  <c r="D372" i="4" l="1"/>
  <c r="U371" i="4"/>
  <c r="E631" i="4"/>
  <c r="G630" i="4" s="1"/>
  <c r="F375" i="4"/>
  <c r="D373" i="4" l="1"/>
  <c r="U372" i="4"/>
  <c r="E630" i="4"/>
  <c r="G629" i="4" s="1"/>
  <c r="F376" i="4"/>
  <c r="D374" i="4" l="1"/>
  <c r="U373" i="4"/>
  <c r="E629" i="4"/>
  <c r="G628" i="4" s="1"/>
  <c r="F377" i="4"/>
  <c r="D375" i="4" l="1"/>
  <c r="U374" i="4"/>
  <c r="E628" i="4"/>
  <c r="G627" i="4" s="1"/>
  <c r="F378" i="4"/>
  <c r="D376" i="4" l="1"/>
  <c r="U375" i="4"/>
  <c r="E627" i="4"/>
  <c r="G626" i="4" s="1"/>
  <c r="F379" i="4"/>
  <c r="D377" i="4" l="1"/>
  <c r="U376" i="4"/>
  <c r="E626" i="4"/>
  <c r="G625" i="4" s="1"/>
  <c r="F380" i="4"/>
  <c r="D378" i="4" l="1"/>
  <c r="U377" i="4"/>
  <c r="E625" i="4"/>
  <c r="G624" i="4" s="1"/>
  <c r="F381" i="4"/>
  <c r="D379" i="4" l="1"/>
  <c r="U378" i="4"/>
  <c r="E624" i="4"/>
  <c r="G623" i="4" s="1"/>
  <c r="F382" i="4"/>
  <c r="D380" i="4" l="1"/>
  <c r="U379" i="4"/>
  <c r="E623" i="4"/>
  <c r="G622" i="4" s="1"/>
  <c r="F383" i="4"/>
  <c r="D381" i="4" l="1"/>
  <c r="U380" i="4"/>
  <c r="E622" i="4"/>
  <c r="G621" i="4" s="1"/>
  <c r="F384" i="4"/>
  <c r="U381" i="4" l="1"/>
  <c r="D382" i="4"/>
  <c r="E621" i="4"/>
  <c r="G620" i="4" s="1"/>
  <c r="F385" i="4"/>
  <c r="D383" i="4" l="1"/>
  <c r="U382" i="4"/>
  <c r="E620" i="4"/>
  <c r="G619" i="4" s="1"/>
  <c r="F386" i="4"/>
  <c r="D384" i="4" l="1"/>
  <c r="U383" i="4"/>
  <c r="E619" i="4"/>
  <c r="G618" i="4" s="1"/>
  <c r="F387" i="4"/>
  <c r="D385" i="4" l="1"/>
  <c r="U384" i="4"/>
  <c r="E618" i="4"/>
  <c r="G617" i="4" s="1"/>
  <c r="F388" i="4"/>
  <c r="D386" i="4" l="1"/>
  <c r="U385" i="4"/>
  <c r="E617" i="4"/>
  <c r="G616" i="4" s="1"/>
  <c r="F389" i="4"/>
  <c r="D387" i="4" l="1"/>
  <c r="U386" i="4"/>
  <c r="E616" i="4"/>
  <c r="G615" i="4" s="1"/>
  <c r="F390" i="4"/>
  <c r="D388" i="4" l="1"/>
  <c r="U387" i="4"/>
  <c r="E615" i="4"/>
  <c r="G614" i="4" s="1"/>
  <c r="F391" i="4"/>
  <c r="D389" i="4" l="1"/>
  <c r="U388" i="4"/>
  <c r="E614" i="4"/>
  <c r="G613" i="4" s="1"/>
  <c r="F392" i="4"/>
  <c r="D390" i="4" l="1"/>
  <c r="U389" i="4"/>
  <c r="E613" i="4"/>
  <c r="G612" i="4" s="1"/>
  <c r="F393" i="4"/>
  <c r="D391" i="4" l="1"/>
  <c r="U390" i="4"/>
  <c r="E612" i="4"/>
  <c r="G611" i="4" s="1"/>
  <c r="F394" i="4"/>
  <c r="D392" i="4" l="1"/>
  <c r="U391" i="4"/>
  <c r="E611" i="4"/>
  <c r="G610" i="4" s="1"/>
  <c r="F395" i="4"/>
  <c r="D393" i="4" l="1"/>
  <c r="U392" i="4"/>
  <c r="E610" i="4"/>
  <c r="G609" i="4" s="1"/>
  <c r="F396" i="4"/>
  <c r="D394" i="4" l="1"/>
  <c r="U393" i="4"/>
  <c r="E609" i="4"/>
  <c r="G608" i="4" s="1"/>
  <c r="F397" i="4"/>
  <c r="D395" i="4" l="1"/>
  <c r="U394" i="4"/>
  <c r="E608" i="4"/>
  <c r="G607" i="4" s="1"/>
  <c r="F398" i="4"/>
  <c r="D396" i="4" l="1"/>
  <c r="U395" i="4"/>
  <c r="E607" i="4"/>
  <c r="G606" i="4" s="1"/>
  <c r="F399" i="4"/>
  <c r="D397" i="4" l="1"/>
  <c r="U396" i="4"/>
  <c r="E606" i="4"/>
  <c r="G605" i="4" s="1"/>
  <c r="F400" i="4"/>
  <c r="D398" i="4" l="1"/>
  <c r="U397" i="4"/>
  <c r="E605" i="4"/>
  <c r="G604" i="4" s="1"/>
  <c r="F401" i="4"/>
  <c r="D399" i="4" l="1"/>
  <c r="U398" i="4"/>
  <c r="E604" i="4"/>
  <c r="G603" i="4" s="1"/>
  <c r="F402" i="4"/>
  <c r="D400" i="4" l="1"/>
  <c r="U399" i="4"/>
  <c r="E603" i="4"/>
  <c r="G602" i="4" s="1"/>
  <c r="F403" i="4"/>
  <c r="D401" i="4" l="1"/>
  <c r="U400" i="4"/>
  <c r="E602" i="4"/>
  <c r="G601" i="4" s="1"/>
  <c r="F404" i="4"/>
  <c r="D402" i="4" l="1"/>
  <c r="U401" i="4"/>
  <c r="E601" i="4"/>
  <c r="G600" i="4" s="1"/>
  <c r="F405" i="4"/>
  <c r="D403" i="4" l="1"/>
  <c r="U402" i="4"/>
  <c r="E600" i="4"/>
  <c r="G599" i="4" s="1"/>
  <c r="F406" i="4"/>
  <c r="D404" i="4" l="1"/>
  <c r="U403" i="4"/>
  <c r="E599" i="4"/>
  <c r="G598" i="4" s="1"/>
  <c r="F407" i="4"/>
  <c r="D405" i="4" l="1"/>
  <c r="U404" i="4"/>
  <c r="E598" i="4"/>
  <c r="G597" i="4" s="1"/>
  <c r="F408" i="4"/>
  <c r="D406" i="4" l="1"/>
  <c r="U405" i="4"/>
  <c r="E597" i="4"/>
  <c r="G596" i="4" s="1"/>
  <c r="F409" i="4"/>
  <c r="D407" i="4" l="1"/>
  <c r="U406" i="4"/>
  <c r="E596" i="4"/>
  <c r="G595" i="4" s="1"/>
  <c r="F410" i="4"/>
  <c r="D408" i="4" l="1"/>
  <c r="U407" i="4"/>
  <c r="E595" i="4"/>
  <c r="G594" i="4" s="1"/>
  <c r="F411" i="4"/>
  <c r="D409" i="4" l="1"/>
  <c r="U408" i="4"/>
  <c r="E594" i="4"/>
  <c r="G593" i="4" s="1"/>
  <c r="F412" i="4"/>
  <c r="D410" i="4" l="1"/>
  <c r="U409" i="4"/>
  <c r="E593" i="4"/>
  <c r="G592" i="4" s="1"/>
  <c r="F413" i="4"/>
  <c r="D411" i="4" l="1"/>
  <c r="U410" i="4"/>
  <c r="E592" i="4"/>
  <c r="G591" i="4" s="1"/>
  <c r="F414" i="4"/>
  <c r="D412" i="4" l="1"/>
  <c r="U411" i="4"/>
  <c r="E591" i="4"/>
  <c r="G590" i="4" s="1"/>
  <c r="F415" i="4"/>
  <c r="D413" i="4" l="1"/>
  <c r="U412" i="4"/>
  <c r="E590" i="4"/>
  <c r="G589" i="4" s="1"/>
  <c r="F416" i="4"/>
  <c r="D414" i="4" l="1"/>
  <c r="U413" i="4"/>
  <c r="E589" i="4"/>
  <c r="G588" i="4" s="1"/>
  <c r="F417" i="4"/>
  <c r="D415" i="4" l="1"/>
  <c r="U414" i="4"/>
  <c r="E588" i="4"/>
  <c r="G587" i="4" s="1"/>
  <c r="F418" i="4"/>
  <c r="D416" i="4" l="1"/>
  <c r="U415" i="4"/>
  <c r="E587" i="4"/>
  <c r="G586" i="4" s="1"/>
  <c r="F419" i="4"/>
  <c r="D417" i="4" l="1"/>
  <c r="U416" i="4"/>
  <c r="E586" i="4"/>
  <c r="G585" i="4" s="1"/>
  <c r="F420" i="4"/>
  <c r="D418" i="4" l="1"/>
  <c r="U417" i="4"/>
  <c r="E585" i="4"/>
  <c r="G584" i="4" s="1"/>
  <c r="F421" i="4"/>
  <c r="D419" i="4" l="1"/>
  <c r="U418" i="4"/>
  <c r="E584" i="4"/>
  <c r="G583" i="4" s="1"/>
  <c r="F422" i="4"/>
  <c r="D420" i="4" l="1"/>
  <c r="U419" i="4"/>
  <c r="E583" i="4"/>
  <c r="G582" i="4" s="1"/>
  <c r="F423" i="4"/>
  <c r="D421" i="4" l="1"/>
  <c r="U420" i="4"/>
  <c r="E582" i="4"/>
  <c r="G581" i="4" s="1"/>
  <c r="F424" i="4"/>
  <c r="D422" i="4" l="1"/>
  <c r="U421" i="4"/>
  <c r="E581" i="4"/>
  <c r="G580" i="4" s="1"/>
  <c r="F425" i="4"/>
  <c r="D423" i="4" l="1"/>
  <c r="U422" i="4"/>
  <c r="E580" i="4"/>
  <c r="G579" i="4" s="1"/>
  <c r="F426" i="4"/>
  <c r="D424" i="4" l="1"/>
  <c r="U423" i="4"/>
  <c r="E579" i="4"/>
  <c r="G578" i="4" s="1"/>
  <c r="F427" i="4"/>
  <c r="D425" i="4" l="1"/>
  <c r="U424" i="4"/>
  <c r="E578" i="4"/>
  <c r="G577" i="4" s="1"/>
  <c r="F428" i="4"/>
  <c r="D426" i="4" l="1"/>
  <c r="U425" i="4"/>
  <c r="E577" i="4"/>
  <c r="G576" i="4" s="1"/>
  <c r="F429" i="4"/>
  <c r="D427" i="4" l="1"/>
  <c r="U426" i="4"/>
  <c r="E576" i="4"/>
  <c r="G575" i="4" s="1"/>
  <c r="F430" i="4"/>
  <c r="D428" i="4" l="1"/>
  <c r="U427" i="4"/>
  <c r="E575" i="4"/>
  <c r="G574" i="4" s="1"/>
  <c r="F431" i="4"/>
  <c r="D429" i="4" l="1"/>
  <c r="U428" i="4"/>
  <c r="E574" i="4"/>
  <c r="G573" i="4" s="1"/>
  <c r="F432" i="4"/>
  <c r="D430" i="4" l="1"/>
  <c r="U429" i="4"/>
  <c r="E573" i="4"/>
  <c r="G572" i="4" s="1"/>
  <c r="F433" i="4"/>
  <c r="D431" i="4" l="1"/>
  <c r="U430" i="4"/>
  <c r="E572" i="4"/>
  <c r="G571" i="4" s="1"/>
  <c r="F434" i="4"/>
  <c r="D432" i="4" l="1"/>
  <c r="U431" i="4"/>
  <c r="E571" i="4"/>
  <c r="G570" i="4" s="1"/>
  <c r="F435" i="4"/>
  <c r="D433" i="4" l="1"/>
  <c r="U432" i="4"/>
  <c r="E570" i="4"/>
  <c r="G569" i="4" s="1"/>
  <c r="F436" i="4"/>
  <c r="D434" i="4" l="1"/>
  <c r="U433" i="4"/>
  <c r="E569" i="4"/>
  <c r="G568" i="4" s="1"/>
  <c r="F437" i="4"/>
  <c r="D435" i="4" l="1"/>
  <c r="U434" i="4"/>
  <c r="E568" i="4"/>
  <c r="G567" i="4" s="1"/>
  <c r="F438" i="4"/>
  <c r="D436" i="4" l="1"/>
  <c r="U435" i="4"/>
  <c r="E567" i="4"/>
  <c r="G566" i="4" s="1"/>
  <c r="F439" i="4"/>
  <c r="D437" i="4" l="1"/>
  <c r="U436" i="4"/>
  <c r="E566" i="4"/>
  <c r="G565" i="4" s="1"/>
  <c r="F440" i="4"/>
  <c r="D438" i="4" l="1"/>
  <c r="U437" i="4"/>
  <c r="E565" i="4"/>
  <c r="G564" i="4" s="1"/>
  <c r="F441" i="4"/>
  <c r="D439" i="4" l="1"/>
  <c r="U438" i="4"/>
  <c r="E564" i="4"/>
  <c r="G563" i="4" s="1"/>
  <c r="F442" i="4"/>
  <c r="D440" i="4" l="1"/>
  <c r="U439" i="4"/>
  <c r="E563" i="4"/>
  <c r="G562" i="4" s="1"/>
  <c r="F443" i="4"/>
  <c r="D441" i="4" l="1"/>
  <c r="U440" i="4"/>
  <c r="E562" i="4"/>
  <c r="G561" i="4" s="1"/>
  <c r="F444" i="4"/>
  <c r="D442" i="4" l="1"/>
  <c r="U441" i="4"/>
  <c r="E561" i="4"/>
  <c r="G560" i="4" s="1"/>
  <c r="F445" i="4"/>
  <c r="D443" i="4" l="1"/>
  <c r="U442" i="4"/>
  <c r="E560" i="4"/>
  <c r="G559" i="4" s="1"/>
  <c r="F446" i="4"/>
  <c r="D444" i="4" l="1"/>
  <c r="U443" i="4"/>
  <c r="E559" i="4"/>
  <c r="G558" i="4" s="1"/>
  <c r="F447" i="4"/>
  <c r="D445" i="4" l="1"/>
  <c r="U444" i="4"/>
  <c r="E558" i="4"/>
  <c r="G557" i="4" s="1"/>
  <c r="F448" i="4"/>
  <c r="D446" i="4" l="1"/>
  <c r="U445" i="4"/>
  <c r="E557" i="4"/>
  <c r="G556" i="4" s="1"/>
  <c r="F449" i="4"/>
  <c r="D447" i="4" l="1"/>
  <c r="U446" i="4"/>
  <c r="E556" i="4"/>
  <c r="G555" i="4" s="1"/>
  <c r="F450" i="4"/>
  <c r="D448" i="4" l="1"/>
  <c r="U447" i="4"/>
  <c r="E555" i="4"/>
  <c r="G554" i="4" s="1"/>
  <c r="F451" i="4"/>
  <c r="D449" i="4" l="1"/>
  <c r="U448" i="4"/>
  <c r="E554" i="4"/>
  <c r="G553" i="4" s="1"/>
  <c r="F452" i="4"/>
  <c r="D450" i="4" l="1"/>
  <c r="U449" i="4"/>
  <c r="E553" i="4"/>
  <c r="G552" i="4" s="1"/>
  <c r="F453" i="4"/>
  <c r="D451" i="4" l="1"/>
  <c r="U450" i="4"/>
  <c r="E552" i="4"/>
  <c r="G551" i="4" s="1"/>
  <c r="F454" i="4"/>
  <c r="D452" i="4" l="1"/>
  <c r="U451" i="4"/>
  <c r="E551" i="4"/>
  <c r="G550" i="4" s="1"/>
  <c r="F455" i="4"/>
  <c r="D453" i="4" l="1"/>
  <c r="U452" i="4"/>
  <c r="E550" i="4"/>
  <c r="G549" i="4" s="1"/>
  <c r="F456" i="4"/>
  <c r="D454" i="4" l="1"/>
  <c r="U453" i="4"/>
  <c r="E549" i="4"/>
  <c r="G548" i="4" s="1"/>
  <c r="F457" i="4"/>
  <c r="D455" i="4" l="1"/>
  <c r="U454" i="4"/>
  <c r="E548" i="4"/>
  <c r="G547" i="4" s="1"/>
  <c r="F458" i="4"/>
  <c r="D456" i="4" l="1"/>
  <c r="U455" i="4"/>
  <c r="E547" i="4"/>
  <c r="G546" i="4" s="1"/>
  <c r="F459" i="4"/>
  <c r="D457" i="4" l="1"/>
  <c r="U456" i="4"/>
  <c r="E546" i="4"/>
  <c r="G545" i="4" s="1"/>
  <c r="F460" i="4"/>
  <c r="D458" i="4" l="1"/>
  <c r="U457" i="4"/>
  <c r="E545" i="4"/>
  <c r="G544" i="4" s="1"/>
  <c r="F461" i="4"/>
  <c r="D459" i="4" l="1"/>
  <c r="U458" i="4"/>
  <c r="E544" i="4"/>
  <c r="G543" i="4" s="1"/>
  <c r="F462" i="4"/>
  <c r="D460" i="4" l="1"/>
  <c r="U459" i="4"/>
  <c r="E543" i="4"/>
  <c r="G542" i="4" s="1"/>
  <c r="F463" i="4"/>
  <c r="D461" i="4" l="1"/>
  <c r="U460" i="4"/>
  <c r="E542" i="4"/>
  <c r="G541" i="4" s="1"/>
  <c r="F464" i="4"/>
  <c r="D462" i="4" l="1"/>
  <c r="U461" i="4"/>
  <c r="E541" i="4"/>
  <c r="G540" i="4" s="1"/>
  <c r="F465" i="4"/>
  <c r="D463" i="4" l="1"/>
  <c r="U462" i="4"/>
  <c r="E540" i="4"/>
  <c r="G539" i="4" s="1"/>
  <c r="F466" i="4"/>
  <c r="D464" i="4" l="1"/>
  <c r="U463" i="4"/>
  <c r="E539" i="4"/>
  <c r="G538" i="4" s="1"/>
  <c r="F467" i="4"/>
  <c r="D465" i="4" l="1"/>
  <c r="U464" i="4"/>
  <c r="E538" i="4"/>
  <c r="G537" i="4" s="1"/>
  <c r="F468" i="4"/>
  <c r="D466" i="4" l="1"/>
  <c r="U465" i="4"/>
  <c r="E537" i="4"/>
  <c r="G536" i="4" s="1"/>
  <c r="F469" i="4"/>
  <c r="D467" i="4" l="1"/>
  <c r="U466" i="4"/>
  <c r="E536" i="4"/>
  <c r="G535" i="4" s="1"/>
  <c r="F470" i="4"/>
  <c r="D468" i="4" l="1"/>
  <c r="U467" i="4"/>
  <c r="E535" i="4"/>
  <c r="G534" i="4" s="1"/>
  <c r="F471" i="4"/>
  <c r="D469" i="4" l="1"/>
  <c r="U468" i="4"/>
  <c r="E534" i="4"/>
  <c r="G533" i="4" s="1"/>
  <c r="F472" i="4"/>
  <c r="D470" i="4" l="1"/>
  <c r="U469" i="4"/>
  <c r="E533" i="4"/>
  <c r="G532" i="4" s="1"/>
  <c r="F473" i="4"/>
  <c r="D471" i="4" l="1"/>
  <c r="U470" i="4"/>
  <c r="E532" i="4"/>
  <c r="G531" i="4" s="1"/>
  <c r="F474" i="4"/>
  <c r="D472" i="4" l="1"/>
  <c r="U471" i="4"/>
  <c r="E531" i="4"/>
  <c r="G530" i="4" s="1"/>
  <c r="F475" i="4"/>
  <c r="D473" i="4" l="1"/>
  <c r="U472" i="4"/>
  <c r="E530" i="4"/>
  <c r="G529" i="4" s="1"/>
  <c r="F476" i="4"/>
  <c r="D474" i="4" l="1"/>
  <c r="U473" i="4"/>
  <c r="E529" i="4"/>
  <c r="G528" i="4" s="1"/>
  <c r="F477" i="4"/>
  <c r="D475" i="4" l="1"/>
  <c r="U474" i="4"/>
  <c r="E528" i="4"/>
  <c r="G527" i="4" s="1"/>
  <c r="F478" i="4"/>
  <c r="D476" i="4" l="1"/>
  <c r="U475" i="4"/>
  <c r="E527" i="4"/>
  <c r="G526" i="4" s="1"/>
  <c r="F479" i="4"/>
  <c r="D477" i="4" l="1"/>
  <c r="U476" i="4"/>
  <c r="E526" i="4"/>
  <c r="G525" i="4" s="1"/>
  <c r="F480" i="4"/>
  <c r="D478" i="4" l="1"/>
  <c r="U477" i="4"/>
  <c r="E525" i="4"/>
  <c r="G524" i="4" s="1"/>
  <c r="F481" i="4"/>
  <c r="D479" i="4" l="1"/>
  <c r="U478" i="4"/>
  <c r="E524" i="4"/>
  <c r="G523" i="4" s="1"/>
  <c r="F482" i="4"/>
  <c r="D480" i="4" l="1"/>
  <c r="U479" i="4"/>
  <c r="E523" i="4"/>
  <c r="G522" i="4" s="1"/>
  <c r="F483" i="4"/>
  <c r="D481" i="4" l="1"/>
  <c r="U480" i="4"/>
  <c r="E522" i="4"/>
  <c r="G521" i="4" s="1"/>
  <c r="F484" i="4"/>
  <c r="D482" i="4" l="1"/>
  <c r="U481" i="4"/>
  <c r="E521" i="4"/>
  <c r="G520" i="4" s="1"/>
  <c r="F485" i="4"/>
  <c r="D483" i="4" l="1"/>
  <c r="U482" i="4"/>
  <c r="E520" i="4"/>
  <c r="G519" i="4" s="1"/>
  <c r="F486" i="4"/>
  <c r="D484" i="4" l="1"/>
  <c r="U483" i="4"/>
  <c r="E519" i="4"/>
  <c r="G518" i="4" s="1"/>
  <c r="F487" i="4"/>
  <c r="D485" i="4" l="1"/>
  <c r="U484" i="4"/>
  <c r="E518" i="4"/>
  <c r="G517" i="4" s="1"/>
  <c r="F488" i="4"/>
  <c r="D486" i="4" l="1"/>
  <c r="U485" i="4"/>
  <c r="E517" i="4"/>
  <c r="G516" i="4" s="1"/>
  <c r="F489" i="4"/>
  <c r="D487" i="4" l="1"/>
  <c r="U486" i="4"/>
  <c r="E516" i="4"/>
  <c r="G515" i="4" s="1"/>
  <c r="F490" i="4"/>
  <c r="D488" i="4" l="1"/>
  <c r="U487" i="4"/>
  <c r="E515" i="4"/>
  <c r="G514" i="4" s="1"/>
  <c r="F491" i="4"/>
  <c r="D489" i="4" l="1"/>
  <c r="U488" i="4"/>
  <c r="E514" i="4"/>
  <c r="G513" i="4" s="1"/>
  <c r="F492" i="4"/>
  <c r="D490" i="4" l="1"/>
  <c r="U489" i="4"/>
  <c r="E513" i="4"/>
  <c r="G512" i="4" s="1"/>
  <c r="F493" i="4"/>
  <c r="D491" i="4" l="1"/>
  <c r="U490" i="4"/>
  <c r="E512" i="4"/>
  <c r="G511" i="4" s="1"/>
  <c r="F494" i="4"/>
  <c r="D492" i="4" l="1"/>
  <c r="U491" i="4"/>
  <c r="E511" i="4"/>
  <c r="G510" i="4" s="1"/>
  <c r="F495" i="4"/>
  <c r="D493" i="4" l="1"/>
  <c r="U492" i="4"/>
  <c r="E510" i="4"/>
  <c r="G509" i="4" s="1"/>
  <c r="F496" i="4"/>
  <c r="D494" i="4" l="1"/>
  <c r="U493" i="4"/>
  <c r="E509" i="4"/>
  <c r="G508" i="4" s="1"/>
  <c r="F497" i="4"/>
  <c r="D495" i="4" l="1"/>
  <c r="U494" i="4"/>
  <c r="E508" i="4"/>
  <c r="G507" i="4" s="1"/>
  <c r="F498" i="4"/>
  <c r="D496" i="4" l="1"/>
  <c r="U495" i="4"/>
  <c r="E507" i="4"/>
  <c r="G506" i="4" s="1"/>
  <c r="F499" i="4"/>
  <c r="D497" i="4" l="1"/>
  <c r="U496" i="4"/>
  <c r="E506" i="4"/>
  <c r="G505" i="4" s="1"/>
  <c r="F500" i="4"/>
  <c r="D498" i="4" l="1"/>
  <c r="U497" i="4"/>
  <c r="E505" i="4"/>
  <c r="G504" i="4" s="1"/>
  <c r="F501" i="4"/>
  <c r="D499" i="4" l="1"/>
  <c r="U498" i="4"/>
  <c r="E504" i="4"/>
  <c r="G503" i="4" s="1"/>
  <c r="F502" i="4"/>
  <c r="D500" i="4" l="1"/>
  <c r="U499" i="4"/>
  <c r="E503" i="4"/>
  <c r="G502" i="4" s="1"/>
  <c r="F503" i="4"/>
  <c r="D501" i="4" l="1"/>
  <c r="U500" i="4"/>
  <c r="H502" i="4"/>
  <c r="E502" i="4"/>
  <c r="G501" i="4" s="1"/>
  <c r="H503" i="4"/>
  <c r="F504" i="4"/>
  <c r="D502" i="4" l="1"/>
  <c r="U501" i="4"/>
  <c r="E501" i="4"/>
  <c r="G500" i="4" s="1"/>
  <c r="H501" i="4"/>
  <c r="F505" i="4"/>
  <c r="H504" i="4"/>
  <c r="D503" i="4" l="1"/>
  <c r="U502" i="4"/>
  <c r="H500" i="4"/>
  <c r="E500" i="4"/>
  <c r="G499" i="4" s="1"/>
  <c r="H505" i="4"/>
  <c r="F506" i="4"/>
  <c r="D504" i="4" l="1"/>
  <c r="U503" i="4"/>
  <c r="E499" i="4"/>
  <c r="G498" i="4" s="1"/>
  <c r="H499" i="4"/>
  <c r="F507" i="4"/>
  <c r="H506" i="4"/>
  <c r="D505" i="4" l="1"/>
  <c r="U504" i="4"/>
  <c r="H498" i="4"/>
  <c r="E498" i="4"/>
  <c r="G497" i="4" s="1"/>
  <c r="H507" i="4"/>
  <c r="F508" i="4"/>
  <c r="D506" i="4" l="1"/>
  <c r="U505" i="4"/>
  <c r="E497" i="4"/>
  <c r="G496" i="4" s="1"/>
  <c r="H497" i="4"/>
  <c r="F509" i="4"/>
  <c r="H508" i="4"/>
  <c r="D507" i="4" l="1"/>
  <c r="U506" i="4"/>
  <c r="H496" i="4"/>
  <c r="E496" i="4"/>
  <c r="G495" i="4" s="1"/>
  <c r="H509" i="4"/>
  <c r="F510" i="4"/>
  <c r="D508" i="4" l="1"/>
  <c r="U507" i="4"/>
  <c r="E495" i="4"/>
  <c r="G494" i="4" s="1"/>
  <c r="H495" i="4"/>
  <c r="F511" i="4"/>
  <c r="H510" i="4"/>
  <c r="D509" i="4" l="1"/>
  <c r="U508" i="4"/>
  <c r="H494" i="4"/>
  <c r="E494" i="4"/>
  <c r="G493" i="4" s="1"/>
  <c r="H511" i="4"/>
  <c r="F512" i="4"/>
  <c r="D510" i="4" l="1"/>
  <c r="U509" i="4"/>
  <c r="E493" i="4"/>
  <c r="G492" i="4" s="1"/>
  <c r="H493" i="4"/>
  <c r="F513" i="4"/>
  <c r="H512" i="4"/>
  <c r="D511" i="4" l="1"/>
  <c r="U510" i="4"/>
  <c r="H492" i="4"/>
  <c r="E492" i="4"/>
  <c r="G491" i="4" s="1"/>
  <c r="H513" i="4"/>
  <c r="F514" i="4"/>
  <c r="D512" i="4" l="1"/>
  <c r="U511" i="4"/>
  <c r="E491" i="4"/>
  <c r="G490" i="4" s="1"/>
  <c r="H491" i="4"/>
  <c r="F515" i="4"/>
  <c r="H514" i="4"/>
  <c r="D513" i="4" l="1"/>
  <c r="U512" i="4"/>
  <c r="H490" i="4"/>
  <c r="E490" i="4"/>
  <c r="G489" i="4" s="1"/>
  <c r="H515" i="4"/>
  <c r="F516" i="4"/>
  <c r="D514" i="4" l="1"/>
  <c r="U513" i="4"/>
  <c r="E489" i="4"/>
  <c r="G488" i="4" s="1"/>
  <c r="H489" i="4"/>
  <c r="F517" i="4"/>
  <c r="H516" i="4"/>
  <c r="D515" i="4" l="1"/>
  <c r="U514" i="4"/>
  <c r="H488" i="4"/>
  <c r="E488" i="4"/>
  <c r="G487" i="4" s="1"/>
  <c r="H517" i="4"/>
  <c r="F518" i="4"/>
  <c r="D516" i="4" l="1"/>
  <c r="U515" i="4"/>
  <c r="H487" i="4"/>
  <c r="E487" i="4"/>
  <c r="G486" i="4" s="1"/>
  <c r="F519" i="4"/>
  <c r="H518" i="4"/>
  <c r="D517" i="4" l="1"/>
  <c r="U516" i="4"/>
  <c r="H486" i="4"/>
  <c r="E486" i="4"/>
  <c r="G485" i="4" s="1"/>
  <c r="H519" i="4"/>
  <c r="F520" i="4"/>
  <c r="D518" i="4" l="1"/>
  <c r="U517" i="4"/>
  <c r="E485" i="4"/>
  <c r="G484" i="4" s="1"/>
  <c r="H485" i="4"/>
  <c r="F521" i="4"/>
  <c r="H520" i="4"/>
  <c r="D519" i="4" l="1"/>
  <c r="U518" i="4"/>
  <c r="H484" i="4"/>
  <c r="E484" i="4"/>
  <c r="G483" i="4" s="1"/>
  <c r="H521" i="4"/>
  <c r="F522" i="4"/>
  <c r="D520" i="4" l="1"/>
  <c r="U519" i="4"/>
  <c r="E483" i="4"/>
  <c r="G482" i="4" s="1"/>
  <c r="H483" i="4"/>
  <c r="F523" i="4"/>
  <c r="H522" i="4"/>
  <c r="D521" i="4" l="1"/>
  <c r="U520" i="4"/>
  <c r="H482" i="4"/>
  <c r="E482" i="4"/>
  <c r="G481" i="4" s="1"/>
  <c r="H523" i="4"/>
  <c r="F524" i="4"/>
  <c r="D522" i="4" l="1"/>
  <c r="U521" i="4"/>
  <c r="E481" i="4"/>
  <c r="G480" i="4" s="1"/>
  <c r="H481" i="4"/>
  <c r="F525" i="4"/>
  <c r="H524" i="4"/>
  <c r="D523" i="4" l="1"/>
  <c r="U522" i="4"/>
  <c r="H480" i="4"/>
  <c r="E480" i="4"/>
  <c r="G479" i="4" s="1"/>
  <c r="H525" i="4"/>
  <c r="F526" i="4"/>
  <c r="D524" i="4" l="1"/>
  <c r="U523" i="4"/>
  <c r="E479" i="4"/>
  <c r="G478" i="4" s="1"/>
  <c r="H479" i="4"/>
  <c r="F527" i="4"/>
  <c r="H526" i="4"/>
  <c r="D525" i="4" l="1"/>
  <c r="U524" i="4"/>
  <c r="E478" i="4"/>
  <c r="G477" i="4" s="1"/>
  <c r="H478" i="4"/>
  <c r="H527" i="4"/>
  <c r="F528" i="4"/>
  <c r="D526" i="4" l="1"/>
  <c r="U525" i="4"/>
  <c r="E477" i="4"/>
  <c r="G476" i="4" s="1"/>
  <c r="H477" i="4"/>
  <c r="F529" i="4"/>
  <c r="H528" i="4"/>
  <c r="D527" i="4" l="1"/>
  <c r="U526" i="4"/>
  <c r="E476" i="4"/>
  <c r="G475" i="4" s="1"/>
  <c r="H476" i="4"/>
  <c r="H529" i="4"/>
  <c r="F530" i="4"/>
  <c r="D528" i="4" l="1"/>
  <c r="U527" i="4"/>
  <c r="E475" i="4"/>
  <c r="G474" i="4" s="1"/>
  <c r="H475" i="4"/>
  <c r="F531" i="4"/>
  <c r="H530" i="4"/>
  <c r="D529" i="4" l="1"/>
  <c r="U528" i="4"/>
  <c r="E474" i="4"/>
  <c r="G473" i="4" s="1"/>
  <c r="H474" i="4"/>
  <c r="H531" i="4"/>
  <c r="F532" i="4"/>
  <c r="D530" i="4" l="1"/>
  <c r="U529" i="4"/>
  <c r="E473" i="4"/>
  <c r="G472" i="4" s="1"/>
  <c r="H473" i="4"/>
  <c r="F533" i="4"/>
  <c r="H532" i="4"/>
  <c r="D531" i="4" l="1"/>
  <c r="U530" i="4"/>
  <c r="E472" i="4"/>
  <c r="G471" i="4" s="1"/>
  <c r="H472" i="4"/>
  <c r="H533" i="4"/>
  <c r="F534" i="4"/>
  <c r="D532" i="4" l="1"/>
  <c r="U531" i="4"/>
  <c r="H471" i="4"/>
  <c r="E471" i="4"/>
  <c r="G470" i="4" s="1"/>
  <c r="F535" i="4"/>
  <c r="H534" i="4"/>
  <c r="D533" i="4" l="1"/>
  <c r="U532" i="4"/>
  <c r="E470" i="4"/>
  <c r="G469" i="4" s="1"/>
  <c r="H470" i="4"/>
  <c r="H535" i="4"/>
  <c r="F536" i="4"/>
  <c r="D534" i="4" l="1"/>
  <c r="U533" i="4"/>
  <c r="H469" i="4"/>
  <c r="E469" i="4"/>
  <c r="G468" i="4" s="1"/>
  <c r="F537" i="4"/>
  <c r="H536" i="4"/>
  <c r="D535" i="4" l="1"/>
  <c r="U534" i="4"/>
  <c r="H468" i="4"/>
  <c r="E468" i="4"/>
  <c r="G467" i="4" s="1"/>
  <c r="H537" i="4"/>
  <c r="F538" i="4"/>
  <c r="D536" i="4" l="1"/>
  <c r="U535" i="4"/>
  <c r="E467" i="4"/>
  <c r="G466" i="4" s="1"/>
  <c r="H467" i="4"/>
  <c r="F539" i="4"/>
  <c r="H538" i="4"/>
  <c r="D537" i="4" l="1"/>
  <c r="U536" i="4"/>
  <c r="H466" i="4"/>
  <c r="E466" i="4"/>
  <c r="G465" i="4" s="1"/>
  <c r="H539" i="4"/>
  <c r="F540" i="4"/>
  <c r="D538" i="4" l="1"/>
  <c r="U537" i="4"/>
  <c r="E465" i="4"/>
  <c r="G464" i="4" s="1"/>
  <c r="H465" i="4"/>
  <c r="F541" i="4"/>
  <c r="H540" i="4"/>
  <c r="D539" i="4" l="1"/>
  <c r="U538" i="4"/>
  <c r="E464" i="4"/>
  <c r="G463" i="4" s="1"/>
  <c r="H464" i="4"/>
  <c r="H541" i="4"/>
  <c r="F542" i="4"/>
  <c r="D540" i="4" l="1"/>
  <c r="U539" i="4"/>
  <c r="H463" i="4"/>
  <c r="E463" i="4"/>
  <c r="G462" i="4" s="1"/>
  <c r="F543" i="4"/>
  <c r="H542" i="4"/>
  <c r="D541" i="4" l="1"/>
  <c r="U540" i="4"/>
  <c r="H462" i="4"/>
  <c r="E462" i="4"/>
  <c r="G461" i="4" s="1"/>
  <c r="H543" i="4"/>
  <c r="F544" i="4"/>
  <c r="D542" i="4" l="1"/>
  <c r="U541" i="4"/>
  <c r="E461" i="4"/>
  <c r="G460" i="4" s="1"/>
  <c r="H461" i="4"/>
  <c r="F545" i="4"/>
  <c r="H544" i="4"/>
  <c r="D543" i="4" l="1"/>
  <c r="U542" i="4"/>
  <c r="E460" i="4"/>
  <c r="G459" i="4" s="1"/>
  <c r="H460" i="4"/>
  <c r="H545" i="4"/>
  <c r="F546" i="4"/>
  <c r="D544" i="4" l="1"/>
  <c r="U543" i="4"/>
  <c r="E459" i="4"/>
  <c r="G458" i="4" s="1"/>
  <c r="H459" i="4"/>
  <c r="F547" i="4"/>
  <c r="H546" i="4"/>
  <c r="D545" i="4" l="1"/>
  <c r="U544" i="4"/>
  <c r="H458" i="4"/>
  <c r="E458" i="4"/>
  <c r="G457" i="4" s="1"/>
  <c r="H547" i="4"/>
  <c r="F548" i="4"/>
  <c r="D546" i="4" l="1"/>
  <c r="U545" i="4"/>
  <c r="E457" i="4"/>
  <c r="G456" i="4" s="1"/>
  <c r="H457" i="4"/>
  <c r="F549" i="4"/>
  <c r="H548" i="4"/>
  <c r="D547" i="4" l="1"/>
  <c r="U546" i="4"/>
  <c r="H456" i="4"/>
  <c r="E456" i="4"/>
  <c r="G455" i="4" s="1"/>
  <c r="H549" i="4"/>
  <c r="F550" i="4"/>
  <c r="U547" i="4" l="1"/>
  <c r="D548" i="4"/>
  <c r="H455" i="4"/>
  <c r="E455" i="4"/>
  <c r="G454" i="4" s="1"/>
  <c r="F551" i="4"/>
  <c r="H550" i="4"/>
  <c r="D549" i="4" l="1"/>
  <c r="U548" i="4"/>
  <c r="H454" i="4"/>
  <c r="E454" i="4"/>
  <c r="G453" i="4" s="1"/>
  <c r="F552" i="4"/>
  <c r="H551" i="4"/>
  <c r="D550" i="4" l="1"/>
  <c r="U549" i="4"/>
  <c r="E453" i="4"/>
  <c r="G452" i="4" s="1"/>
  <c r="H453" i="4"/>
  <c r="H552" i="4"/>
  <c r="F553" i="4"/>
  <c r="D551" i="4" l="1"/>
  <c r="U550" i="4"/>
  <c r="H452" i="4"/>
  <c r="E452" i="4"/>
  <c r="G451" i="4" s="1"/>
  <c r="F554" i="4"/>
  <c r="H553" i="4"/>
  <c r="D552" i="4" l="1"/>
  <c r="U551" i="4"/>
  <c r="E451" i="4"/>
  <c r="G450" i="4" s="1"/>
  <c r="H451" i="4"/>
  <c r="H554" i="4"/>
  <c r="F555" i="4"/>
  <c r="D553" i="4" l="1"/>
  <c r="U552" i="4"/>
  <c r="H450" i="4"/>
  <c r="E450" i="4"/>
  <c r="G449" i="4" s="1"/>
  <c r="F556" i="4"/>
  <c r="H555" i="4"/>
  <c r="D554" i="4" l="1"/>
  <c r="U553" i="4"/>
  <c r="E449" i="4"/>
  <c r="G448" i="4" s="1"/>
  <c r="H449" i="4"/>
  <c r="H556" i="4"/>
  <c r="F557" i="4"/>
  <c r="D555" i="4" l="1"/>
  <c r="U554" i="4"/>
  <c r="H448" i="4"/>
  <c r="E448" i="4"/>
  <c r="G447" i="4" s="1"/>
  <c r="F558" i="4"/>
  <c r="H557" i="4"/>
  <c r="D556" i="4" l="1"/>
  <c r="U555" i="4"/>
  <c r="E447" i="4"/>
  <c r="G446" i="4" s="1"/>
  <c r="H447" i="4"/>
  <c r="H558" i="4"/>
  <c r="F559" i="4"/>
  <c r="D557" i="4" l="1"/>
  <c r="U556" i="4"/>
  <c r="H446" i="4"/>
  <c r="E446" i="4"/>
  <c r="G445" i="4" s="1"/>
  <c r="F560" i="4"/>
  <c r="H559" i="4"/>
  <c r="D558" i="4" l="1"/>
  <c r="U557" i="4"/>
  <c r="E445" i="4"/>
  <c r="G444" i="4" s="1"/>
  <c r="H445" i="4"/>
  <c r="H560" i="4"/>
  <c r="F561" i="4"/>
  <c r="D559" i="4" l="1"/>
  <c r="U558" i="4"/>
  <c r="E444" i="4"/>
  <c r="G443" i="4" s="1"/>
  <c r="H444" i="4"/>
  <c r="F562" i="4"/>
  <c r="F563" i="4" s="1"/>
  <c r="H561" i="4"/>
  <c r="D560" i="4" l="1"/>
  <c r="U559" i="4"/>
  <c r="E443" i="4"/>
  <c r="G442" i="4" s="1"/>
  <c r="H443" i="4"/>
  <c r="H563" i="4"/>
  <c r="F564" i="4"/>
  <c r="F565" i="4" s="1"/>
  <c r="H562" i="4"/>
  <c r="D561" i="4" l="1"/>
  <c r="U560" i="4"/>
  <c r="F566" i="4"/>
  <c r="H565" i="4"/>
  <c r="H564" i="4"/>
  <c r="H442" i="4"/>
  <c r="E442" i="4"/>
  <c r="G441" i="4" s="1"/>
  <c r="D562" i="4" l="1"/>
  <c r="U561" i="4"/>
  <c r="F567" i="4"/>
  <c r="H566" i="4"/>
  <c r="E441" i="4"/>
  <c r="G440" i="4" s="1"/>
  <c r="H441" i="4"/>
  <c r="D563" i="4" l="1"/>
  <c r="U562" i="4"/>
  <c r="F568" i="4"/>
  <c r="H567" i="4"/>
  <c r="E440" i="4"/>
  <c r="G439" i="4" s="1"/>
  <c r="H440" i="4"/>
  <c r="D564" i="4" l="1"/>
  <c r="U563" i="4"/>
  <c r="F569" i="4"/>
  <c r="H568" i="4"/>
  <c r="H439" i="4"/>
  <c r="E439" i="4"/>
  <c r="G438" i="4" s="1"/>
  <c r="D565" i="4" l="1"/>
  <c r="U564" i="4"/>
  <c r="F570" i="4"/>
  <c r="H569" i="4"/>
  <c r="H438" i="4"/>
  <c r="E438" i="4"/>
  <c r="G437" i="4" s="1"/>
  <c r="D566" i="4" l="1"/>
  <c r="U565" i="4"/>
  <c r="F571" i="4"/>
  <c r="H570" i="4"/>
  <c r="E437" i="4"/>
  <c r="G436" i="4" s="1"/>
  <c r="H437" i="4"/>
  <c r="U566" i="4" l="1"/>
  <c r="D567" i="4"/>
  <c r="F572" i="4"/>
  <c r="H571" i="4"/>
  <c r="E436" i="4"/>
  <c r="G435" i="4" s="1"/>
  <c r="H436" i="4"/>
  <c r="D568" i="4" l="1"/>
  <c r="U567" i="4"/>
  <c r="F573" i="4"/>
  <c r="H572" i="4"/>
  <c r="E435" i="4"/>
  <c r="G434" i="4" s="1"/>
  <c r="H435" i="4"/>
  <c r="U568" i="4" l="1"/>
  <c r="D569" i="4"/>
  <c r="F574" i="4"/>
  <c r="H573" i="4"/>
  <c r="H434" i="4"/>
  <c r="E434" i="4"/>
  <c r="G433" i="4" s="1"/>
  <c r="D570" i="4" l="1"/>
  <c r="U569" i="4"/>
  <c r="F575" i="4"/>
  <c r="H574" i="4"/>
  <c r="H433" i="4"/>
  <c r="E433" i="4"/>
  <c r="G432" i="4" s="1"/>
  <c r="D571" i="4" l="1"/>
  <c r="U570" i="4"/>
  <c r="F576" i="4"/>
  <c r="H575" i="4"/>
  <c r="E432" i="4"/>
  <c r="G431" i="4" s="1"/>
  <c r="H432" i="4"/>
  <c r="U571" i="4" l="1"/>
  <c r="D572" i="4"/>
  <c r="F577" i="4"/>
  <c r="H576" i="4"/>
  <c r="E431" i="4"/>
  <c r="G430" i="4" s="1"/>
  <c r="H431" i="4"/>
  <c r="U572" i="4" l="1"/>
  <c r="D573" i="4"/>
  <c r="F578" i="4"/>
  <c r="H577" i="4"/>
  <c r="H430" i="4"/>
  <c r="E430" i="4"/>
  <c r="G429" i="4" s="1"/>
  <c r="D574" i="4" l="1"/>
  <c r="U573" i="4"/>
  <c r="F579" i="4"/>
  <c r="H578" i="4"/>
  <c r="E429" i="4"/>
  <c r="G428" i="4" s="1"/>
  <c r="H429" i="4"/>
  <c r="D575" i="4" l="1"/>
  <c r="U574" i="4"/>
  <c r="F580" i="4"/>
  <c r="H579" i="4"/>
  <c r="E428" i="4"/>
  <c r="G427" i="4" s="1"/>
  <c r="H428" i="4"/>
  <c r="D576" i="4" l="1"/>
  <c r="U575" i="4"/>
  <c r="F581" i="4"/>
  <c r="H580" i="4"/>
  <c r="E427" i="4"/>
  <c r="G426" i="4" s="1"/>
  <c r="H427" i="4"/>
  <c r="U576" i="4" l="1"/>
  <c r="D577" i="4"/>
  <c r="F582" i="4"/>
  <c r="H581" i="4"/>
  <c r="H426" i="4"/>
  <c r="E426" i="4"/>
  <c r="G425" i="4" s="1"/>
  <c r="D578" i="4" l="1"/>
  <c r="U577" i="4"/>
  <c r="F583" i="4"/>
  <c r="H582" i="4"/>
  <c r="E425" i="4"/>
  <c r="G424" i="4" s="1"/>
  <c r="H425" i="4"/>
  <c r="D579" i="4" l="1"/>
  <c r="U578" i="4"/>
  <c r="F584" i="4"/>
  <c r="H583" i="4"/>
  <c r="H424" i="4"/>
  <c r="E424" i="4"/>
  <c r="G423" i="4" s="1"/>
  <c r="D580" i="4" l="1"/>
  <c r="U579" i="4"/>
  <c r="F585" i="4"/>
  <c r="H584" i="4"/>
  <c r="E423" i="4"/>
  <c r="G422" i="4" s="1"/>
  <c r="H423" i="4"/>
  <c r="D581" i="4" l="1"/>
  <c r="U580" i="4"/>
  <c r="F586" i="4"/>
  <c r="H585" i="4"/>
  <c r="H422" i="4"/>
  <c r="E422" i="4"/>
  <c r="G421" i="4" s="1"/>
  <c r="D582" i="4" l="1"/>
  <c r="U581" i="4"/>
  <c r="F587" i="4"/>
  <c r="H586" i="4"/>
  <c r="H421" i="4"/>
  <c r="E421" i="4"/>
  <c r="G420" i="4" s="1"/>
  <c r="D583" i="4" l="1"/>
  <c r="U582" i="4"/>
  <c r="F588" i="4"/>
  <c r="H587" i="4"/>
  <c r="H420" i="4"/>
  <c r="E420" i="4"/>
  <c r="G419" i="4" s="1"/>
  <c r="D584" i="4" l="1"/>
  <c r="U583" i="4"/>
  <c r="F589" i="4"/>
  <c r="H588" i="4"/>
  <c r="H419" i="4"/>
  <c r="E419" i="4"/>
  <c r="G418" i="4" s="1"/>
  <c r="D585" i="4" l="1"/>
  <c r="U584" i="4"/>
  <c r="F590" i="4"/>
  <c r="H589" i="4"/>
  <c r="H418" i="4"/>
  <c r="E418" i="4"/>
  <c r="G417" i="4" s="1"/>
  <c r="D586" i="4" l="1"/>
  <c r="U585" i="4"/>
  <c r="F591" i="4"/>
  <c r="H590" i="4"/>
  <c r="H417" i="4"/>
  <c r="E417" i="4"/>
  <c r="G416" i="4" s="1"/>
  <c r="D587" i="4" l="1"/>
  <c r="U586" i="4"/>
  <c r="F592" i="4"/>
  <c r="H591" i="4"/>
  <c r="E416" i="4"/>
  <c r="G415" i="4" s="1"/>
  <c r="H416" i="4"/>
  <c r="D588" i="4" l="1"/>
  <c r="U587" i="4"/>
  <c r="F593" i="4"/>
  <c r="H592" i="4"/>
  <c r="H415" i="4"/>
  <c r="E415" i="4"/>
  <c r="G414" i="4" s="1"/>
  <c r="D589" i="4" l="1"/>
  <c r="U588" i="4"/>
  <c r="F594" i="4"/>
  <c r="H593" i="4"/>
  <c r="E414" i="4"/>
  <c r="G413" i="4" s="1"/>
  <c r="H414" i="4"/>
  <c r="D590" i="4" l="1"/>
  <c r="U589" i="4"/>
  <c r="F595" i="4"/>
  <c r="H594" i="4"/>
  <c r="H413" i="4"/>
  <c r="E413" i="4"/>
  <c r="G412" i="4" s="1"/>
  <c r="D591" i="4" l="1"/>
  <c r="U590" i="4"/>
  <c r="F596" i="4"/>
  <c r="H595" i="4"/>
  <c r="H412" i="4"/>
  <c r="E412" i="4"/>
  <c r="G411" i="4" s="1"/>
  <c r="D592" i="4" l="1"/>
  <c r="U591" i="4"/>
  <c r="F597" i="4"/>
  <c r="H596" i="4"/>
  <c r="H411" i="4"/>
  <c r="E411" i="4"/>
  <c r="G410" i="4" s="1"/>
  <c r="D593" i="4" l="1"/>
  <c r="U592" i="4"/>
  <c r="F598" i="4"/>
  <c r="H597" i="4"/>
  <c r="H410" i="4"/>
  <c r="E410" i="4"/>
  <c r="G409" i="4" s="1"/>
  <c r="D594" i="4" l="1"/>
  <c r="U593" i="4"/>
  <c r="F599" i="4"/>
  <c r="H598" i="4"/>
  <c r="H409" i="4"/>
  <c r="E409" i="4"/>
  <c r="G408" i="4" s="1"/>
  <c r="D595" i="4" l="1"/>
  <c r="U594" i="4"/>
  <c r="F600" i="4"/>
  <c r="H599" i="4"/>
  <c r="H408" i="4"/>
  <c r="E408" i="4"/>
  <c r="G407" i="4" s="1"/>
  <c r="D596" i="4" l="1"/>
  <c r="U595" i="4"/>
  <c r="F601" i="4"/>
  <c r="H600" i="4"/>
  <c r="H407" i="4"/>
  <c r="E407" i="4"/>
  <c r="G406" i="4" s="1"/>
  <c r="D597" i="4" l="1"/>
  <c r="U596" i="4"/>
  <c r="F602" i="4"/>
  <c r="H601" i="4"/>
  <c r="H406" i="4"/>
  <c r="E406" i="4"/>
  <c r="G405" i="4" s="1"/>
  <c r="D598" i="4" l="1"/>
  <c r="U597" i="4"/>
  <c r="F603" i="4"/>
  <c r="H602" i="4"/>
  <c r="H405" i="4"/>
  <c r="E405" i="4"/>
  <c r="G404" i="4" s="1"/>
  <c r="D599" i="4" l="1"/>
  <c r="U598" i="4"/>
  <c r="F604" i="4"/>
  <c r="H603" i="4"/>
  <c r="H404" i="4"/>
  <c r="E404" i="4"/>
  <c r="G403" i="4" s="1"/>
  <c r="D600" i="4" l="1"/>
  <c r="U599" i="4"/>
  <c r="F605" i="4"/>
  <c r="H604" i="4"/>
  <c r="H403" i="4"/>
  <c r="E403" i="4"/>
  <c r="G402" i="4" s="1"/>
  <c r="D601" i="4" l="1"/>
  <c r="U600" i="4"/>
  <c r="F606" i="4"/>
  <c r="H605" i="4"/>
  <c r="H402" i="4"/>
  <c r="E402" i="4"/>
  <c r="G401" i="4" s="1"/>
  <c r="D602" i="4" l="1"/>
  <c r="U601" i="4"/>
  <c r="F607" i="4"/>
  <c r="H606" i="4"/>
  <c r="E401" i="4"/>
  <c r="G400" i="4" s="1"/>
  <c r="H401" i="4"/>
  <c r="D603" i="4" l="1"/>
  <c r="U602" i="4"/>
  <c r="F608" i="4"/>
  <c r="H607" i="4"/>
  <c r="H400" i="4"/>
  <c r="E400" i="4"/>
  <c r="G399" i="4" s="1"/>
  <c r="D604" i="4" l="1"/>
  <c r="U603" i="4"/>
  <c r="F609" i="4"/>
  <c r="H608" i="4"/>
  <c r="H399" i="4"/>
  <c r="E399" i="4"/>
  <c r="G398" i="4" s="1"/>
  <c r="D605" i="4" l="1"/>
  <c r="U604" i="4"/>
  <c r="F610" i="4"/>
  <c r="H609" i="4"/>
  <c r="H398" i="4"/>
  <c r="E398" i="4"/>
  <c r="G397" i="4" s="1"/>
  <c r="D606" i="4" l="1"/>
  <c r="U605" i="4"/>
  <c r="F611" i="4"/>
  <c r="H610" i="4"/>
  <c r="H397" i="4"/>
  <c r="E397" i="4"/>
  <c r="G396" i="4" s="1"/>
  <c r="D607" i="4" l="1"/>
  <c r="U606" i="4"/>
  <c r="F612" i="4"/>
  <c r="H611" i="4"/>
  <c r="H396" i="4"/>
  <c r="E396" i="4"/>
  <c r="G395" i="4" s="1"/>
  <c r="D608" i="4" l="1"/>
  <c r="U607" i="4"/>
  <c r="F613" i="4"/>
  <c r="H612" i="4"/>
  <c r="H395" i="4"/>
  <c r="E395" i="4"/>
  <c r="G394" i="4" s="1"/>
  <c r="D609" i="4" l="1"/>
  <c r="U608" i="4"/>
  <c r="F614" i="4"/>
  <c r="H613" i="4"/>
  <c r="H394" i="4"/>
  <c r="E394" i="4"/>
  <c r="G393" i="4" s="1"/>
  <c r="D610" i="4" l="1"/>
  <c r="U609" i="4"/>
  <c r="F615" i="4"/>
  <c r="H614" i="4"/>
  <c r="E393" i="4"/>
  <c r="G392" i="4" s="1"/>
  <c r="H393" i="4"/>
  <c r="D611" i="4" l="1"/>
  <c r="U610" i="4"/>
  <c r="F616" i="4"/>
  <c r="H615" i="4"/>
  <c r="H392" i="4"/>
  <c r="E392" i="4"/>
  <c r="G391" i="4" s="1"/>
  <c r="D612" i="4" l="1"/>
  <c r="U611" i="4"/>
  <c r="F617" i="4"/>
  <c r="H616" i="4"/>
  <c r="H391" i="4"/>
  <c r="E391" i="4"/>
  <c r="G390" i="4" s="1"/>
  <c r="U612" i="4" l="1"/>
  <c r="D613" i="4"/>
  <c r="F618" i="4"/>
  <c r="H617" i="4"/>
  <c r="H390" i="4"/>
  <c r="E390" i="4"/>
  <c r="G389" i="4" s="1"/>
  <c r="U613" i="4" l="1"/>
  <c r="D614" i="4"/>
  <c r="F619" i="4"/>
  <c r="H618" i="4"/>
  <c r="E389" i="4"/>
  <c r="G388" i="4" s="1"/>
  <c r="H389" i="4"/>
  <c r="U614" i="4" l="1"/>
  <c r="D615" i="4"/>
  <c r="F620" i="4"/>
  <c r="H619" i="4"/>
  <c r="H388" i="4"/>
  <c r="E388" i="4"/>
  <c r="G387" i="4" s="1"/>
  <c r="D616" i="4" l="1"/>
  <c r="U615" i="4"/>
  <c r="F621" i="4"/>
  <c r="H620" i="4"/>
  <c r="H387" i="4"/>
  <c r="E387" i="4"/>
  <c r="G386" i="4" s="1"/>
  <c r="D617" i="4" l="1"/>
  <c r="U616" i="4"/>
  <c r="F622" i="4"/>
  <c r="H621" i="4"/>
  <c r="H386" i="4"/>
  <c r="E386" i="4"/>
  <c r="G385" i="4" s="1"/>
  <c r="D618" i="4" l="1"/>
  <c r="U617" i="4"/>
  <c r="F623" i="4"/>
  <c r="H622" i="4"/>
  <c r="H385" i="4"/>
  <c r="E385" i="4"/>
  <c r="G384" i="4" s="1"/>
  <c r="D619" i="4" l="1"/>
  <c r="U618" i="4"/>
  <c r="F624" i="4"/>
  <c r="H623" i="4"/>
  <c r="H384" i="4"/>
  <c r="E384" i="4"/>
  <c r="G383" i="4" s="1"/>
  <c r="D620" i="4" l="1"/>
  <c r="U619" i="4"/>
  <c r="F625" i="4"/>
  <c r="H624" i="4"/>
  <c r="H383" i="4"/>
  <c r="E383" i="4"/>
  <c r="G382" i="4" s="1"/>
  <c r="D621" i="4" l="1"/>
  <c r="U620" i="4"/>
  <c r="F626" i="4"/>
  <c r="H625" i="4"/>
  <c r="H382" i="4"/>
  <c r="E382" i="4"/>
  <c r="G381" i="4" s="1"/>
  <c r="U621" i="4" l="1"/>
  <c r="D622" i="4"/>
  <c r="F627" i="4"/>
  <c r="H626" i="4"/>
  <c r="H381" i="4"/>
  <c r="E381" i="4"/>
  <c r="G380" i="4" s="1"/>
  <c r="D623" i="4" l="1"/>
  <c r="U622" i="4"/>
  <c r="F628" i="4"/>
  <c r="H627" i="4"/>
  <c r="H380" i="4"/>
  <c r="E380" i="4"/>
  <c r="G379" i="4" s="1"/>
  <c r="D624" i="4" l="1"/>
  <c r="U623" i="4"/>
  <c r="F629" i="4"/>
  <c r="H628" i="4"/>
  <c r="H379" i="4"/>
  <c r="E379" i="4"/>
  <c r="G378" i="4" s="1"/>
  <c r="D625" i="4" l="1"/>
  <c r="U624" i="4"/>
  <c r="F630" i="4"/>
  <c r="H629" i="4"/>
  <c r="H378" i="4"/>
  <c r="E378" i="4"/>
  <c r="G377" i="4" s="1"/>
  <c r="D626" i="4" l="1"/>
  <c r="U625" i="4"/>
  <c r="F631" i="4"/>
  <c r="H630" i="4"/>
  <c r="H377" i="4"/>
  <c r="E377" i="4"/>
  <c r="G376" i="4" s="1"/>
  <c r="D627" i="4" l="1"/>
  <c r="U626" i="4"/>
  <c r="F632" i="4"/>
  <c r="H631" i="4"/>
  <c r="H376" i="4"/>
  <c r="E376" i="4"/>
  <c r="G375" i="4" s="1"/>
  <c r="U627" i="4" l="1"/>
  <c r="D628" i="4"/>
  <c r="F633" i="4"/>
  <c r="H632" i="4"/>
  <c r="E375" i="4"/>
  <c r="G374" i="4" s="1"/>
  <c r="H375" i="4"/>
  <c r="D629" i="4" l="1"/>
  <c r="U628" i="4"/>
  <c r="F634" i="4"/>
  <c r="H633" i="4"/>
  <c r="H374" i="4"/>
  <c r="E374" i="4"/>
  <c r="G373" i="4" s="1"/>
  <c r="D630" i="4" l="1"/>
  <c r="U629" i="4"/>
  <c r="F635" i="4"/>
  <c r="H634" i="4"/>
  <c r="H373" i="4"/>
  <c r="E373" i="4"/>
  <c r="G372" i="4" s="1"/>
  <c r="D631" i="4" l="1"/>
  <c r="U630" i="4"/>
  <c r="F636" i="4"/>
  <c r="H635" i="4"/>
  <c r="H372" i="4"/>
  <c r="E372" i="4"/>
  <c r="G371" i="4" s="1"/>
  <c r="D632" i="4" l="1"/>
  <c r="U631" i="4"/>
  <c r="F637" i="4"/>
  <c r="H636" i="4"/>
  <c r="E371" i="4"/>
  <c r="G370" i="4" s="1"/>
  <c r="H371" i="4"/>
  <c r="D633" i="4" l="1"/>
  <c r="U632" i="4"/>
  <c r="F638" i="4"/>
  <c r="H637" i="4"/>
  <c r="H370" i="4"/>
  <c r="E370" i="4"/>
  <c r="G369" i="4" s="1"/>
  <c r="D634" i="4" l="1"/>
  <c r="U633" i="4"/>
  <c r="F639" i="4"/>
  <c r="H638" i="4"/>
  <c r="H369" i="4"/>
  <c r="E369" i="4"/>
  <c r="G368" i="4" s="1"/>
  <c r="D635" i="4" l="1"/>
  <c r="U634" i="4"/>
  <c r="F640" i="4"/>
  <c r="H639" i="4"/>
  <c r="H368" i="4"/>
  <c r="E368" i="4"/>
  <c r="G367" i="4" s="1"/>
  <c r="D636" i="4" l="1"/>
  <c r="U635" i="4"/>
  <c r="F641" i="4"/>
  <c r="H640" i="4"/>
  <c r="H367" i="4"/>
  <c r="E367" i="4"/>
  <c r="G366" i="4" s="1"/>
  <c r="D637" i="4" l="1"/>
  <c r="U636" i="4"/>
  <c r="F642" i="4"/>
  <c r="H641" i="4"/>
  <c r="H366" i="4"/>
  <c r="E366" i="4"/>
  <c r="G365" i="4" s="1"/>
  <c r="D638" i="4" l="1"/>
  <c r="U637" i="4"/>
  <c r="F643" i="4"/>
  <c r="H642" i="4"/>
  <c r="E365" i="4"/>
  <c r="G364" i="4" s="1"/>
  <c r="H365" i="4"/>
  <c r="D639" i="4" l="1"/>
  <c r="U638" i="4"/>
  <c r="F644" i="4"/>
  <c r="H643" i="4"/>
  <c r="E364" i="4"/>
  <c r="G363" i="4" s="1"/>
  <c r="H364" i="4"/>
  <c r="D640" i="4" l="1"/>
  <c r="U639" i="4"/>
  <c r="F645" i="4"/>
  <c r="H644" i="4"/>
  <c r="H363" i="4"/>
  <c r="E363" i="4"/>
  <c r="G362" i="4" s="1"/>
  <c r="D641" i="4" l="1"/>
  <c r="U640" i="4"/>
  <c r="F646" i="4"/>
  <c r="H645" i="4"/>
  <c r="E362" i="4"/>
  <c r="G361" i="4" s="1"/>
  <c r="H362" i="4"/>
  <c r="D642" i="4" l="1"/>
  <c r="U641" i="4"/>
  <c r="F647" i="4"/>
  <c r="H646" i="4"/>
  <c r="H361" i="4"/>
  <c r="E361" i="4"/>
  <c r="G360" i="4" s="1"/>
  <c r="D643" i="4" l="1"/>
  <c r="U642" i="4"/>
  <c r="F648" i="4"/>
  <c r="H647" i="4"/>
  <c r="H360" i="4"/>
  <c r="E360" i="4"/>
  <c r="G359" i="4" s="1"/>
  <c r="D644" i="4" l="1"/>
  <c r="U643" i="4"/>
  <c r="F649" i="4"/>
  <c r="H648" i="4"/>
  <c r="H359" i="4"/>
  <c r="E359" i="4"/>
  <c r="G358" i="4" s="1"/>
  <c r="D645" i="4" l="1"/>
  <c r="U644" i="4"/>
  <c r="F650" i="4"/>
  <c r="H649" i="4"/>
  <c r="H358" i="4"/>
  <c r="E358" i="4"/>
  <c r="G357" i="4" s="1"/>
  <c r="D646" i="4" l="1"/>
  <c r="U645" i="4"/>
  <c r="F651" i="4"/>
  <c r="H650" i="4"/>
  <c r="H357" i="4"/>
  <c r="E357" i="4"/>
  <c r="G356" i="4" s="1"/>
  <c r="D647" i="4" l="1"/>
  <c r="U646" i="4"/>
  <c r="F652" i="4"/>
  <c r="H651" i="4"/>
  <c r="H356" i="4"/>
  <c r="E356" i="4"/>
  <c r="G355" i="4" s="1"/>
  <c r="D648" i="4" l="1"/>
  <c r="U647" i="4"/>
  <c r="F653" i="4"/>
  <c r="H652" i="4"/>
  <c r="E355" i="4"/>
  <c r="G354" i="4" s="1"/>
  <c r="H355" i="4"/>
  <c r="D649" i="4" l="1"/>
  <c r="U648" i="4"/>
  <c r="F654" i="4"/>
  <c r="H653" i="4"/>
  <c r="H354" i="4"/>
  <c r="E354" i="4"/>
  <c r="G353" i="4" s="1"/>
  <c r="D650" i="4" l="1"/>
  <c r="U649" i="4"/>
  <c r="F655" i="4"/>
  <c r="H654" i="4"/>
  <c r="H353" i="4"/>
  <c r="E353" i="4"/>
  <c r="G352" i="4" s="1"/>
  <c r="D651" i="4" l="1"/>
  <c r="U650" i="4"/>
  <c r="F656" i="4"/>
  <c r="H655" i="4"/>
  <c r="H352" i="4"/>
  <c r="E352" i="4"/>
  <c r="G351" i="4" s="1"/>
  <c r="D652" i="4" l="1"/>
  <c r="U651" i="4"/>
  <c r="F657" i="4"/>
  <c r="H656" i="4"/>
  <c r="H351" i="4"/>
  <c r="E351" i="4"/>
  <c r="G350" i="4" s="1"/>
  <c r="D653" i="4" l="1"/>
  <c r="U652" i="4"/>
  <c r="F658" i="4"/>
  <c r="H657" i="4"/>
  <c r="H350" i="4"/>
  <c r="E350" i="4"/>
  <c r="G349" i="4" s="1"/>
  <c r="D654" i="4" l="1"/>
  <c r="U653" i="4"/>
  <c r="F659" i="4"/>
  <c r="H658" i="4"/>
  <c r="H349" i="4"/>
  <c r="E349" i="4"/>
  <c r="G348" i="4" s="1"/>
  <c r="D655" i="4" l="1"/>
  <c r="U654" i="4"/>
  <c r="F660" i="4"/>
  <c r="H659" i="4"/>
  <c r="H348" i="4"/>
  <c r="E348" i="4"/>
  <c r="G347" i="4" s="1"/>
  <c r="D656" i="4" l="1"/>
  <c r="U655" i="4"/>
  <c r="F661" i="4"/>
  <c r="H660" i="4"/>
  <c r="E347" i="4"/>
  <c r="G346" i="4" s="1"/>
  <c r="H347" i="4"/>
  <c r="D657" i="4" l="1"/>
  <c r="U656" i="4"/>
  <c r="F662" i="4"/>
  <c r="H661" i="4"/>
  <c r="H346" i="4"/>
  <c r="E346" i="4"/>
  <c r="G345" i="4" s="1"/>
  <c r="D658" i="4" l="1"/>
  <c r="U657" i="4"/>
  <c r="F663" i="4"/>
  <c r="H662" i="4"/>
  <c r="H345" i="4"/>
  <c r="E345" i="4"/>
  <c r="G344" i="4" s="1"/>
  <c r="D659" i="4" l="1"/>
  <c r="U658" i="4"/>
  <c r="F664" i="4"/>
  <c r="H663" i="4"/>
  <c r="H344" i="4"/>
  <c r="E344" i="4"/>
  <c r="G343" i="4" s="1"/>
  <c r="D660" i="4" l="1"/>
  <c r="U659" i="4"/>
  <c r="F665" i="4"/>
  <c r="H664" i="4"/>
  <c r="H343" i="4"/>
  <c r="E343" i="4"/>
  <c r="G342" i="4" s="1"/>
  <c r="D661" i="4" l="1"/>
  <c r="U660" i="4"/>
  <c r="F666" i="4"/>
  <c r="H665" i="4"/>
  <c r="H342" i="4"/>
  <c r="E342" i="4"/>
  <c r="G341" i="4" s="1"/>
  <c r="D662" i="4" l="1"/>
  <c r="U661" i="4"/>
  <c r="F667" i="4"/>
  <c r="H666" i="4"/>
  <c r="H341" i="4"/>
  <c r="E341" i="4"/>
  <c r="G340" i="4" s="1"/>
  <c r="D663" i="4" l="1"/>
  <c r="U662" i="4"/>
  <c r="F668" i="4"/>
  <c r="H667" i="4"/>
  <c r="H340" i="4"/>
  <c r="E340" i="4"/>
  <c r="G339" i="4" s="1"/>
  <c r="D664" i="4" l="1"/>
  <c r="U663" i="4"/>
  <c r="F669" i="4"/>
  <c r="H668" i="4"/>
  <c r="E339" i="4"/>
  <c r="G338" i="4" s="1"/>
  <c r="H339" i="4"/>
  <c r="D665" i="4" l="1"/>
  <c r="U664" i="4"/>
  <c r="F670" i="4"/>
  <c r="H669" i="4"/>
  <c r="H338" i="4"/>
  <c r="E338" i="4"/>
  <c r="G337" i="4" s="1"/>
  <c r="D666" i="4" l="1"/>
  <c r="U665" i="4"/>
  <c r="F671" i="4"/>
  <c r="H670" i="4"/>
  <c r="H337" i="4"/>
  <c r="E337" i="4"/>
  <c r="G336" i="4" s="1"/>
  <c r="D667" i="4" l="1"/>
  <c r="U666" i="4"/>
  <c r="F672" i="4"/>
  <c r="H671" i="4"/>
  <c r="H336" i="4"/>
  <c r="E336" i="4"/>
  <c r="G335" i="4" s="1"/>
  <c r="D668" i="4" l="1"/>
  <c r="U667" i="4"/>
  <c r="F673" i="4"/>
  <c r="H672" i="4"/>
  <c r="H335" i="4"/>
  <c r="E335" i="4"/>
  <c r="G334" i="4" s="1"/>
  <c r="D669" i="4" l="1"/>
  <c r="U668" i="4"/>
  <c r="F674" i="4"/>
  <c r="H673" i="4"/>
  <c r="H334" i="4"/>
  <c r="E334" i="4"/>
  <c r="G333" i="4" s="1"/>
  <c r="D670" i="4" l="1"/>
  <c r="U669" i="4"/>
  <c r="F675" i="4"/>
  <c r="H674" i="4"/>
  <c r="H333" i="4"/>
  <c r="E333" i="4"/>
  <c r="G332" i="4" s="1"/>
  <c r="D671" i="4" l="1"/>
  <c r="U670" i="4"/>
  <c r="F676" i="4"/>
  <c r="H675" i="4"/>
  <c r="H332" i="4"/>
  <c r="E332" i="4"/>
  <c r="G331" i="4" s="1"/>
  <c r="D672" i="4" l="1"/>
  <c r="U671" i="4"/>
  <c r="F677" i="4"/>
  <c r="H676" i="4"/>
  <c r="H331" i="4"/>
  <c r="E331" i="4"/>
  <c r="G330" i="4" s="1"/>
  <c r="D673" i="4" l="1"/>
  <c r="U672" i="4"/>
  <c r="F678" i="4"/>
  <c r="H677" i="4"/>
  <c r="H330" i="4"/>
  <c r="E330" i="4"/>
  <c r="G329" i="4" s="1"/>
  <c r="D674" i="4" l="1"/>
  <c r="U673" i="4"/>
  <c r="F679" i="4"/>
  <c r="H678" i="4"/>
  <c r="H329" i="4"/>
  <c r="E329" i="4"/>
  <c r="G328" i="4" s="1"/>
  <c r="D675" i="4" l="1"/>
  <c r="U674" i="4"/>
  <c r="F680" i="4"/>
  <c r="H679" i="4"/>
  <c r="H328" i="4"/>
  <c r="E328" i="4"/>
  <c r="G327" i="4" s="1"/>
  <c r="D676" i="4" l="1"/>
  <c r="U675" i="4"/>
  <c r="F681" i="4"/>
  <c r="H680" i="4"/>
  <c r="E327" i="4"/>
  <c r="G326" i="4" s="1"/>
  <c r="H327" i="4"/>
  <c r="D677" i="4" l="1"/>
  <c r="U676" i="4"/>
  <c r="F682" i="4"/>
  <c r="H681" i="4"/>
  <c r="H326" i="4"/>
  <c r="E326" i="4"/>
  <c r="G325" i="4" s="1"/>
  <c r="D678" i="4" l="1"/>
  <c r="U677" i="4"/>
  <c r="F683" i="4"/>
  <c r="H682" i="4"/>
  <c r="H325" i="4"/>
  <c r="E325" i="4"/>
  <c r="G324" i="4" s="1"/>
  <c r="D679" i="4" l="1"/>
  <c r="U678" i="4"/>
  <c r="F684" i="4"/>
  <c r="H683" i="4"/>
  <c r="H324" i="4"/>
  <c r="E324" i="4"/>
  <c r="G323" i="4" s="1"/>
  <c r="U679" i="4" l="1"/>
  <c r="D680" i="4"/>
  <c r="F685" i="4"/>
  <c r="H684" i="4"/>
  <c r="H323" i="4"/>
  <c r="E323" i="4"/>
  <c r="G322" i="4" s="1"/>
  <c r="D681" i="4" l="1"/>
  <c r="U680" i="4"/>
  <c r="F686" i="4"/>
  <c r="H685" i="4"/>
  <c r="H322" i="4"/>
  <c r="E322" i="4"/>
  <c r="G321" i="4" s="1"/>
  <c r="D682" i="4" l="1"/>
  <c r="U681" i="4"/>
  <c r="F687" i="4"/>
  <c r="H686" i="4"/>
  <c r="E321" i="4"/>
  <c r="G320" i="4" s="1"/>
  <c r="H321" i="4"/>
  <c r="D683" i="4" l="1"/>
  <c r="U682" i="4"/>
  <c r="F688" i="4"/>
  <c r="H687" i="4"/>
  <c r="H320" i="4"/>
  <c r="E320" i="4"/>
  <c r="G319" i="4" s="1"/>
  <c r="D684" i="4" l="1"/>
  <c r="U683" i="4"/>
  <c r="F689" i="4"/>
  <c r="H688" i="4"/>
  <c r="E319" i="4"/>
  <c r="G318" i="4" s="1"/>
  <c r="H319" i="4"/>
  <c r="D685" i="4" l="1"/>
  <c r="U684" i="4"/>
  <c r="F690" i="4"/>
  <c r="H689" i="4"/>
  <c r="H318" i="4"/>
  <c r="E318" i="4"/>
  <c r="G317" i="4" s="1"/>
  <c r="D686" i="4" l="1"/>
  <c r="U685" i="4"/>
  <c r="F691" i="4"/>
  <c r="H690" i="4"/>
  <c r="H317" i="4"/>
  <c r="E317" i="4"/>
  <c r="G316" i="4" s="1"/>
  <c r="D687" i="4" l="1"/>
  <c r="U686" i="4"/>
  <c r="F692" i="4"/>
  <c r="H691" i="4"/>
  <c r="H316" i="4"/>
  <c r="E316" i="4"/>
  <c r="G315" i="4" s="1"/>
  <c r="D688" i="4" l="1"/>
  <c r="U687" i="4"/>
  <c r="F693" i="4"/>
  <c r="H692" i="4"/>
  <c r="E315" i="4"/>
  <c r="G314" i="4" s="1"/>
  <c r="H315" i="4"/>
  <c r="D689" i="4" l="1"/>
  <c r="U688" i="4"/>
  <c r="F694" i="4"/>
  <c r="H693" i="4"/>
  <c r="E314" i="4"/>
  <c r="G313" i="4" s="1"/>
  <c r="H314" i="4"/>
  <c r="D690" i="4" l="1"/>
  <c r="U689" i="4"/>
  <c r="F695" i="4"/>
  <c r="H694" i="4"/>
  <c r="H313" i="4"/>
  <c r="E313" i="4"/>
  <c r="G312" i="4" s="1"/>
  <c r="D691" i="4" l="1"/>
  <c r="U690" i="4"/>
  <c r="F696" i="4"/>
  <c r="H695" i="4"/>
  <c r="H312" i="4"/>
  <c r="E312" i="4"/>
  <c r="G311" i="4" s="1"/>
  <c r="D692" i="4" l="1"/>
  <c r="U691" i="4"/>
  <c r="F697" i="4"/>
  <c r="H696" i="4"/>
  <c r="H311" i="4"/>
  <c r="E311" i="4"/>
  <c r="G310" i="4" s="1"/>
  <c r="D693" i="4" l="1"/>
  <c r="U692" i="4"/>
  <c r="F698" i="4"/>
  <c r="H697" i="4"/>
  <c r="H310" i="4"/>
  <c r="E310" i="4"/>
  <c r="G309" i="4" s="1"/>
  <c r="D694" i="4" l="1"/>
  <c r="U693" i="4"/>
  <c r="F699" i="4"/>
  <c r="H698" i="4"/>
  <c r="H309" i="4"/>
  <c r="E309" i="4"/>
  <c r="G308" i="4" s="1"/>
  <c r="D695" i="4" l="1"/>
  <c r="U694" i="4"/>
  <c r="F700" i="4"/>
  <c r="H699" i="4"/>
  <c r="H308" i="4"/>
  <c r="E308" i="4"/>
  <c r="G307" i="4" s="1"/>
  <c r="U695" i="4" l="1"/>
  <c r="D696" i="4"/>
  <c r="F701" i="4"/>
  <c r="H700" i="4"/>
  <c r="E307" i="4"/>
  <c r="G306" i="4" s="1"/>
  <c r="H307" i="4"/>
  <c r="D697" i="4" l="1"/>
  <c r="U696" i="4"/>
  <c r="F702" i="4"/>
  <c r="H701" i="4"/>
  <c r="E306" i="4"/>
  <c r="G305" i="4" s="1"/>
  <c r="H306" i="4"/>
  <c r="D698" i="4" l="1"/>
  <c r="U697" i="4"/>
  <c r="F703" i="4"/>
  <c r="H702" i="4"/>
  <c r="H305" i="4"/>
  <c r="E305" i="4"/>
  <c r="G304" i="4" s="1"/>
  <c r="D699" i="4" l="1"/>
  <c r="U698" i="4"/>
  <c r="F704" i="4"/>
  <c r="H703" i="4"/>
  <c r="H304" i="4"/>
  <c r="E304" i="4"/>
  <c r="G303" i="4" s="1"/>
  <c r="D700" i="4" l="1"/>
  <c r="U699" i="4"/>
  <c r="F705" i="4"/>
  <c r="H704" i="4"/>
  <c r="H303" i="4"/>
  <c r="E303" i="4"/>
  <c r="G302" i="4" s="1"/>
  <c r="D701" i="4" l="1"/>
  <c r="U700" i="4"/>
  <c r="F706" i="4"/>
  <c r="H705" i="4"/>
  <c r="E302" i="4"/>
  <c r="G301" i="4" s="1"/>
  <c r="H302" i="4"/>
  <c r="D702" i="4" l="1"/>
  <c r="U701" i="4"/>
  <c r="F707" i="4"/>
  <c r="H706" i="4"/>
  <c r="H301" i="4"/>
  <c r="E301" i="4"/>
  <c r="G300" i="4" s="1"/>
  <c r="D703" i="4" l="1"/>
  <c r="U702" i="4"/>
  <c r="F708" i="4"/>
  <c r="H707" i="4"/>
  <c r="H300" i="4"/>
  <c r="E300" i="4"/>
  <c r="G299" i="4" s="1"/>
  <c r="D704" i="4" l="1"/>
  <c r="U703" i="4"/>
  <c r="F709" i="4"/>
  <c r="H708" i="4"/>
  <c r="H299" i="4"/>
  <c r="E299" i="4"/>
  <c r="G298" i="4" s="1"/>
  <c r="D705" i="4" l="1"/>
  <c r="U704" i="4"/>
  <c r="F710" i="4"/>
  <c r="H709" i="4"/>
  <c r="H298" i="4"/>
  <c r="E298" i="4"/>
  <c r="G297" i="4" s="1"/>
  <c r="D706" i="4" l="1"/>
  <c r="U705" i="4"/>
  <c r="F711" i="4"/>
  <c r="H710" i="4"/>
  <c r="H297" i="4"/>
  <c r="E297" i="4"/>
  <c r="G296" i="4" s="1"/>
  <c r="D707" i="4" l="1"/>
  <c r="U706" i="4"/>
  <c r="F712" i="4"/>
  <c r="H711" i="4"/>
  <c r="H296" i="4"/>
  <c r="E296" i="4"/>
  <c r="G295" i="4" s="1"/>
  <c r="D708" i="4" l="1"/>
  <c r="U707" i="4"/>
  <c r="F713" i="4"/>
  <c r="H712" i="4"/>
  <c r="H295" i="4"/>
  <c r="E295" i="4"/>
  <c r="G294" i="4" s="1"/>
  <c r="D709" i="4" l="1"/>
  <c r="U708" i="4"/>
  <c r="F714" i="4"/>
  <c r="H713" i="4"/>
  <c r="E294" i="4"/>
  <c r="G293" i="4" s="1"/>
  <c r="H294" i="4"/>
  <c r="D710" i="4" l="1"/>
  <c r="U709" i="4"/>
  <c r="F715" i="4"/>
  <c r="H714" i="4"/>
  <c r="H293" i="4"/>
  <c r="E293" i="4"/>
  <c r="G292" i="4" s="1"/>
  <c r="D711" i="4" l="1"/>
  <c r="U710" i="4"/>
  <c r="F716" i="4"/>
  <c r="H715" i="4"/>
  <c r="H292" i="4"/>
  <c r="E292" i="4"/>
  <c r="G291" i="4" s="1"/>
  <c r="U711" i="4" l="1"/>
  <c r="D712" i="4"/>
  <c r="F717" i="4"/>
  <c r="H716" i="4"/>
  <c r="H291" i="4"/>
  <c r="E291" i="4"/>
  <c r="G290" i="4" s="1"/>
  <c r="D713" i="4" l="1"/>
  <c r="U712" i="4"/>
  <c r="F718" i="4"/>
  <c r="H717" i="4"/>
  <c r="E290" i="4"/>
  <c r="G289" i="4" s="1"/>
  <c r="H290" i="4"/>
  <c r="D714" i="4" l="1"/>
  <c r="U713" i="4"/>
  <c r="F719" i="4"/>
  <c r="H718" i="4"/>
  <c r="H289" i="4"/>
  <c r="E289" i="4"/>
  <c r="G288" i="4" s="1"/>
  <c r="D715" i="4" l="1"/>
  <c r="U714" i="4"/>
  <c r="F720" i="4"/>
  <c r="H719" i="4"/>
  <c r="H288" i="4"/>
  <c r="E288" i="4"/>
  <c r="G287" i="4" s="1"/>
  <c r="U715" i="4" l="1"/>
  <c r="D716" i="4"/>
  <c r="F721" i="4"/>
  <c r="H720" i="4"/>
  <c r="H287" i="4"/>
  <c r="E287" i="4"/>
  <c r="G286" i="4" s="1"/>
  <c r="D717" i="4" l="1"/>
  <c r="U716" i="4"/>
  <c r="F722" i="4"/>
  <c r="H721" i="4"/>
  <c r="H286" i="4"/>
  <c r="E286" i="4"/>
  <c r="G285" i="4" s="1"/>
  <c r="D718" i="4" l="1"/>
  <c r="U717" i="4"/>
  <c r="F723" i="4"/>
  <c r="H722" i="4"/>
  <c r="H285" i="4"/>
  <c r="E285" i="4"/>
  <c r="G284" i="4" s="1"/>
  <c r="D719" i="4" l="1"/>
  <c r="U718" i="4"/>
  <c r="F724" i="4"/>
  <c r="H723" i="4"/>
  <c r="E284" i="4"/>
  <c r="G283" i="4" s="1"/>
  <c r="H284" i="4"/>
  <c r="D720" i="4" l="1"/>
  <c r="U719" i="4"/>
  <c r="F725" i="4"/>
  <c r="H724" i="4"/>
  <c r="H283" i="4"/>
  <c r="E283" i="4"/>
  <c r="G282" i="4" s="1"/>
  <c r="D721" i="4" l="1"/>
  <c r="U720" i="4"/>
  <c r="F726" i="4"/>
  <c r="H725" i="4"/>
  <c r="H282" i="4"/>
  <c r="E282" i="4"/>
  <c r="G281" i="4" s="1"/>
  <c r="D722" i="4" l="1"/>
  <c r="U721" i="4"/>
  <c r="F727" i="4"/>
  <c r="H726" i="4"/>
  <c r="H281" i="4"/>
  <c r="E281" i="4"/>
  <c r="G280" i="4" s="1"/>
  <c r="D723" i="4" l="1"/>
  <c r="U722" i="4"/>
  <c r="F728" i="4"/>
  <c r="H727" i="4"/>
  <c r="E280" i="4"/>
  <c r="G279" i="4" s="1"/>
  <c r="H280" i="4"/>
  <c r="D724" i="4" l="1"/>
  <c r="U723" i="4"/>
  <c r="F729" i="4"/>
  <c r="H728" i="4"/>
  <c r="H279" i="4"/>
  <c r="E279" i="4"/>
  <c r="G278" i="4" s="1"/>
  <c r="D725" i="4" l="1"/>
  <c r="U724" i="4"/>
  <c r="F730" i="4"/>
  <c r="H729" i="4"/>
  <c r="H278" i="4"/>
  <c r="E278" i="4"/>
  <c r="G277" i="4" s="1"/>
  <c r="U725" i="4" l="1"/>
  <c r="D726" i="4"/>
  <c r="F731" i="4"/>
  <c r="H730" i="4"/>
  <c r="H277" i="4"/>
  <c r="E277" i="4"/>
  <c r="G276" i="4" s="1"/>
  <c r="D727" i="4" l="1"/>
  <c r="U726" i="4"/>
  <c r="F732" i="4"/>
  <c r="H731" i="4"/>
  <c r="H276" i="4"/>
  <c r="E276" i="4"/>
  <c r="G275" i="4" s="1"/>
  <c r="D728" i="4" l="1"/>
  <c r="U727" i="4"/>
  <c r="F733" i="4"/>
  <c r="H732" i="4"/>
  <c r="H275" i="4"/>
  <c r="E275" i="4"/>
  <c r="G274" i="4" s="1"/>
  <c r="D729" i="4" l="1"/>
  <c r="U728" i="4"/>
  <c r="F734" i="4"/>
  <c r="H733" i="4"/>
  <c r="H274" i="4"/>
  <c r="E274" i="4"/>
  <c r="G273" i="4" s="1"/>
  <c r="D730" i="4" l="1"/>
  <c r="U729" i="4"/>
  <c r="F735" i="4"/>
  <c r="H734" i="4"/>
  <c r="H273" i="4"/>
  <c r="E273" i="4"/>
  <c r="G272" i="4" s="1"/>
  <c r="D731" i="4" l="1"/>
  <c r="U730" i="4"/>
  <c r="F736" i="4"/>
  <c r="H735" i="4"/>
  <c r="E272" i="4"/>
  <c r="G271" i="4" s="1"/>
  <c r="H272" i="4"/>
  <c r="D732" i="4" l="1"/>
  <c r="U731" i="4"/>
  <c r="F737" i="4"/>
  <c r="H736" i="4"/>
  <c r="H271" i="4"/>
  <c r="E271" i="4"/>
  <c r="G270" i="4" s="1"/>
  <c r="D733" i="4" l="1"/>
  <c r="U732" i="4"/>
  <c r="F738" i="4"/>
  <c r="H737" i="4"/>
  <c r="H270" i="4"/>
  <c r="E270" i="4"/>
  <c r="G269" i="4" s="1"/>
  <c r="D734" i="4" l="1"/>
  <c r="U733" i="4"/>
  <c r="F739" i="4"/>
  <c r="H738" i="4"/>
  <c r="H269" i="4"/>
  <c r="E269" i="4"/>
  <c r="G268" i="4" s="1"/>
  <c r="D735" i="4" l="1"/>
  <c r="U734" i="4"/>
  <c r="F740" i="4"/>
  <c r="H739" i="4"/>
  <c r="H268" i="4"/>
  <c r="E268" i="4"/>
  <c r="G267" i="4" s="1"/>
  <c r="D736" i="4" l="1"/>
  <c r="U735" i="4"/>
  <c r="F741" i="4"/>
  <c r="H740" i="4"/>
  <c r="H267" i="4"/>
  <c r="E267" i="4"/>
  <c r="G266" i="4" s="1"/>
  <c r="D737" i="4" l="1"/>
  <c r="U736" i="4"/>
  <c r="F742" i="4"/>
  <c r="H741" i="4"/>
  <c r="H266" i="4"/>
  <c r="E266" i="4"/>
  <c r="G265" i="4" s="1"/>
  <c r="D738" i="4" l="1"/>
  <c r="U737" i="4"/>
  <c r="F743" i="4"/>
  <c r="H742" i="4"/>
  <c r="H265" i="4"/>
  <c r="E265" i="4"/>
  <c r="G264" i="4" s="1"/>
  <c r="D739" i="4" l="1"/>
  <c r="U738" i="4"/>
  <c r="F744" i="4"/>
  <c r="H743" i="4"/>
  <c r="H264" i="4"/>
  <c r="E264" i="4"/>
  <c r="G263" i="4" s="1"/>
  <c r="D740" i="4" l="1"/>
  <c r="U739" i="4"/>
  <c r="F745" i="4"/>
  <c r="H744" i="4"/>
  <c r="E263" i="4"/>
  <c r="G262" i="4" s="1"/>
  <c r="H263" i="4"/>
  <c r="D741" i="4" l="1"/>
  <c r="U740" i="4"/>
  <c r="F746" i="4"/>
  <c r="H745" i="4"/>
  <c r="H262" i="4"/>
  <c r="E262" i="4"/>
  <c r="G261" i="4" s="1"/>
  <c r="U741" i="4" l="1"/>
  <c r="D742" i="4"/>
  <c r="F747" i="4"/>
  <c r="H746" i="4"/>
  <c r="H261" i="4"/>
  <c r="E261" i="4"/>
  <c r="G260" i="4" s="1"/>
  <c r="D743" i="4" l="1"/>
  <c r="U742" i="4"/>
  <c r="F748" i="4"/>
  <c r="H747" i="4"/>
  <c r="E260" i="4"/>
  <c r="G259" i="4" s="1"/>
  <c r="H260" i="4"/>
  <c r="D744" i="4" l="1"/>
  <c r="U743" i="4"/>
  <c r="F749" i="4"/>
  <c r="H748" i="4"/>
  <c r="H259" i="4"/>
  <c r="E259" i="4"/>
  <c r="G258" i="4" s="1"/>
  <c r="D745" i="4" l="1"/>
  <c r="U744" i="4"/>
  <c r="F750" i="4"/>
  <c r="H749" i="4"/>
  <c r="E258" i="4"/>
  <c r="G257" i="4" s="1"/>
  <c r="H258" i="4"/>
  <c r="D746" i="4" l="1"/>
  <c r="U745" i="4"/>
  <c r="F751" i="4"/>
  <c r="H750" i="4"/>
  <c r="E257" i="4"/>
  <c r="G256" i="4" s="1"/>
  <c r="H257" i="4"/>
  <c r="D747" i="4" l="1"/>
  <c r="U746" i="4"/>
  <c r="F752" i="4"/>
  <c r="H751" i="4"/>
  <c r="E256" i="4"/>
  <c r="G255" i="4" s="1"/>
  <c r="H256" i="4"/>
  <c r="U747" i="4" l="1"/>
  <c r="D748" i="4"/>
  <c r="F753" i="4"/>
  <c r="H752" i="4"/>
  <c r="H255" i="4"/>
  <c r="E255" i="4"/>
  <c r="G254" i="4" s="1"/>
  <c r="D749" i="4" l="1"/>
  <c r="U748" i="4"/>
  <c r="F754" i="4"/>
  <c r="H753" i="4"/>
  <c r="H254" i="4"/>
  <c r="E254" i="4"/>
  <c r="G253" i="4" s="1"/>
  <c r="D750" i="4" l="1"/>
  <c r="U749" i="4"/>
  <c r="F755" i="4"/>
  <c r="H754" i="4"/>
  <c r="H253" i="4"/>
  <c r="E253" i="4"/>
  <c r="G252" i="4" s="1"/>
  <c r="D751" i="4" l="1"/>
  <c r="U750" i="4"/>
  <c r="F756" i="4"/>
  <c r="H755" i="4"/>
  <c r="H252" i="4"/>
  <c r="E252" i="4"/>
  <c r="G251" i="4" s="1"/>
  <c r="D752" i="4" l="1"/>
  <c r="U751" i="4"/>
  <c r="F757" i="4"/>
  <c r="H756" i="4"/>
  <c r="H251" i="4"/>
  <c r="E251" i="4"/>
  <c r="G250" i="4" s="1"/>
  <c r="D753" i="4" l="1"/>
  <c r="U752" i="4"/>
  <c r="F758" i="4"/>
  <c r="H757" i="4"/>
  <c r="E250" i="4"/>
  <c r="G249" i="4" s="1"/>
  <c r="H250" i="4"/>
  <c r="D754" i="4" l="1"/>
  <c r="U753" i="4"/>
  <c r="F759" i="4"/>
  <c r="H758" i="4"/>
  <c r="H249" i="4"/>
  <c r="E249" i="4"/>
  <c r="G248" i="4" s="1"/>
  <c r="D755" i="4" l="1"/>
  <c r="U754" i="4"/>
  <c r="F760" i="4"/>
  <c r="H759" i="4"/>
  <c r="E248" i="4"/>
  <c r="G247" i="4" s="1"/>
  <c r="H248" i="4"/>
  <c r="D756" i="4" l="1"/>
  <c r="U755" i="4"/>
  <c r="F761" i="4"/>
  <c r="H760" i="4"/>
  <c r="H247" i="4"/>
  <c r="E247" i="4"/>
  <c r="G246" i="4" s="1"/>
  <c r="D757" i="4" l="1"/>
  <c r="U756" i="4"/>
  <c r="F762" i="4"/>
  <c r="H761" i="4"/>
  <c r="H246" i="4"/>
  <c r="E246" i="4"/>
  <c r="G245" i="4" s="1"/>
  <c r="D758" i="4" l="1"/>
  <c r="U757" i="4"/>
  <c r="F763" i="4"/>
  <c r="H762" i="4"/>
  <c r="H245" i="4"/>
  <c r="E245" i="4"/>
  <c r="G244" i="4" s="1"/>
  <c r="D759" i="4" l="1"/>
  <c r="U758" i="4"/>
  <c r="F764" i="4"/>
  <c r="H763" i="4"/>
  <c r="H244" i="4"/>
  <c r="E244" i="4"/>
  <c r="G243" i="4" s="1"/>
  <c r="D760" i="4" l="1"/>
  <c r="U759" i="4"/>
  <c r="F765" i="4"/>
  <c r="H764" i="4"/>
  <c r="H243" i="4"/>
  <c r="E243" i="4"/>
  <c r="G242" i="4" s="1"/>
  <c r="D761" i="4" l="1"/>
  <c r="U760" i="4"/>
  <c r="F766" i="4"/>
  <c r="H765" i="4"/>
  <c r="H242" i="4"/>
  <c r="E242" i="4"/>
  <c r="G241" i="4" s="1"/>
  <c r="D762" i="4" l="1"/>
  <c r="U761" i="4"/>
  <c r="F767" i="4"/>
  <c r="H766" i="4"/>
  <c r="E241" i="4"/>
  <c r="G240" i="4" s="1"/>
  <c r="H241" i="4"/>
  <c r="D763" i="4" l="1"/>
  <c r="U762" i="4"/>
  <c r="F768" i="4"/>
  <c r="H767" i="4"/>
  <c r="H240" i="4"/>
  <c r="E240" i="4"/>
  <c r="G239" i="4" s="1"/>
  <c r="D764" i="4" l="1"/>
  <c r="U763" i="4"/>
  <c r="F769" i="4"/>
  <c r="H768" i="4"/>
  <c r="H239" i="4"/>
  <c r="E239" i="4"/>
  <c r="G238" i="4" s="1"/>
  <c r="D765" i="4" l="1"/>
  <c r="U764" i="4"/>
  <c r="F770" i="4"/>
  <c r="H769" i="4"/>
  <c r="H238" i="4"/>
  <c r="E238" i="4"/>
  <c r="G237" i="4" s="1"/>
  <c r="D766" i="4" l="1"/>
  <c r="U765" i="4"/>
  <c r="F771" i="4"/>
  <c r="H770" i="4"/>
  <c r="H237" i="4"/>
  <c r="E237" i="4"/>
  <c r="G236" i="4" s="1"/>
  <c r="D767" i="4" l="1"/>
  <c r="U766" i="4"/>
  <c r="F772" i="4"/>
  <c r="H771" i="4"/>
  <c r="H236" i="4"/>
  <c r="E236" i="4"/>
  <c r="G235" i="4" s="1"/>
  <c r="D768" i="4" l="1"/>
  <c r="U767" i="4"/>
  <c r="F773" i="4"/>
  <c r="H772" i="4"/>
  <c r="H235" i="4"/>
  <c r="E235" i="4"/>
  <c r="G234" i="4" s="1"/>
  <c r="D769" i="4" l="1"/>
  <c r="U768" i="4"/>
  <c r="F774" i="4"/>
  <c r="H773" i="4"/>
  <c r="H234" i="4"/>
  <c r="E234" i="4"/>
  <c r="G233" i="4" s="1"/>
  <c r="D770" i="4" l="1"/>
  <c r="U769" i="4"/>
  <c r="F775" i="4"/>
  <c r="H774" i="4"/>
  <c r="E233" i="4"/>
  <c r="G232" i="4" s="1"/>
  <c r="H233" i="4"/>
  <c r="D771" i="4" l="1"/>
  <c r="U770" i="4"/>
  <c r="F776" i="4"/>
  <c r="H775" i="4"/>
  <c r="H232" i="4"/>
  <c r="E232" i="4"/>
  <c r="G231" i="4" s="1"/>
  <c r="D772" i="4" l="1"/>
  <c r="U771" i="4"/>
  <c r="F777" i="4"/>
  <c r="H776" i="4"/>
  <c r="H231" i="4"/>
  <c r="E231" i="4"/>
  <c r="G230" i="4" s="1"/>
  <c r="D773" i="4" l="1"/>
  <c r="U772" i="4"/>
  <c r="F778" i="4"/>
  <c r="H777" i="4"/>
  <c r="H230" i="4"/>
  <c r="E230" i="4"/>
  <c r="G229" i="4" s="1"/>
  <c r="D774" i="4" l="1"/>
  <c r="U773" i="4"/>
  <c r="F779" i="4"/>
  <c r="H778" i="4"/>
  <c r="E229" i="4"/>
  <c r="G228" i="4" s="1"/>
  <c r="H229" i="4"/>
  <c r="D775" i="4" l="1"/>
  <c r="U774" i="4"/>
  <c r="F780" i="4"/>
  <c r="H779" i="4"/>
  <c r="H228" i="4"/>
  <c r="E228" i="4"/>
  <c r="G227" i="4" s="1"/>
  <c r="D776" i="4" l="1"/>
  <c r="U775" i="4"/>
  <c r="F781" i="4"/>
  <c r="H780" i="4"/>
  <c r="H227" i="4"/>
  <c r="E227" i="4"/>
  <c r="G226" i="4" s="1"/>
  <c r="D777" i="4" l="1"/>
  <c r="U776" i="4"/>
  <c r="F782" i="4"/>
  <c r="H781" i="4"/>
  <c r="H226" i="4"/>
  <c r="E226" i="4"/>
  <c r="G225" i="4" s="1"/>
  <c r="D778" i="4" l="1"/>
  <c r="U777" i="4"/>
  <c r="F783" i="4"/>
  <c r="H782" i="4"/>
  <c r="E225" i="4"/>
  <c r="G224" i="4" s="1"/>
  <c r="H225" i="4"/>
  <c r="D779" i="4" l="1"/>
  <c r="U778" i="4"/>
  <c r="F784" i="4"/>
  <c r="H783" i="4"/>
  <c r="H224" i="4"/>
  <c r="E224" i="4"/>
  <c r="G223" i="4" s="1"/>
  <c r="D780" i="4" l="1"/>
  <c r="U779" i="4"/>
  <c r="F785" i="4"/>
  <c r="H784" i="4"/>
  <c r="H223" i="4"/>
  <c r="E223" i="4"/>
  <c r="G222" i="4" s="1"/>
  <c r="D781" i="4" l="1"/>
  <c r="U780" i="4"/>
  <c r="F786" i="4"/>
  <c r="H785" i="4"/>
  <c r="H222" i="4"/>
  <c r="E222" i="4"/>
  <c r="G221" i="4" s="1"/>
  <c r="D782" i="4" l="1"/>
  <c r="U781" i="4"/>
  <c r="F787" i="4"/>
  <c r="H786" i="4"/>
  <c r="H221" i="4"/>
  <c r="E221" i="4"/>
  <c r="G220" i="4" s="1"/>
  <c r="D783" i="4" l="1"/>
  <c r="U782" i="4"/>
  <c r="F788" i="4"/>
  <c r="H787" i="4"/>
  <c r="H220" i="4"/>
  <c r="E220" i="4"/>
  <c r="G219" i="4" s="1"/>
  <c r="D784" i="4" l="1"/>
  <c r="U783" i="4"/>
  <c r="F789" i="4"/>
  <c r="H788" i="4"/>
  <c r="E219" i="4"/>
  <c r="G218" i="4" s="1"/>
  <c r="H219" i="4"/>
  <c r="D785" i="4" l="1"/>
  <c r="U784" i="4"/>
  <c r="F790" i="4"/>
  <c r="H789" i="4"/>
  <c r="H218" i="4"/>
  <c r="E218" i="4"/>
  <c r="G217" i="4" s="1"/>
  <c r="D786" i="4" l="1"/>
  <c r="U785" i="4"/>
  <c r="F791" i="4"/>
  <c r="H790" i="4"/>
  <c r="H217" i="4"/>
  <c r="E217" i="4"/>
  <c r="G216" i="4" s="1"/>
  <c r="D787" i="4" l="1"/>
  <c r="U786" i="4"/>
  <c r="F792" i="4"/>
  <c r="H791" i="4"/>
  <c r="H216" i="4"/>
  <c r="E216" i="4"/>
  <c r="G215" i="4" s="1"/>
  <c r="D788" i="4" l="1"/>
  <c r="U787" i="4"/>
  <c r="F793" i="4"/>
  <c r="H792" i="4"/>
  <c r="H215" i="4"/>
  <c r="E215" i="4"/>
  <c r="G214" i="4" s="1"/>
  <c r="D789" i="4" l="1"/>
  <c r="U788" i="4"/>
  <c r="H793" i="4"/>
  <c r="F794" i="4"/>
  <c r="H214" i="4"/>
  <c r="E214" i="4"/>
  <c r="G213" i="4" s="1"/>
  <c r="D790" i="4" l="1"/>
  <c r="U789" i="4"/>
  <c r="F795" i="4"/>
  <c r="H794" i="4"/>
  <c r="H213" i="4"/>
  <c r="E213" i="4"/>
  <c r="G212" i="4" s="1"/>
  <c r="D791" i="4" l="1"/>
  <c r="U790" i="4"/>
  <c r="F796" i="4"/>
  <c r="H795" i="4"/>
  <c r="H212" i="4"/>
  <c r="E212" i="4"/>
  <c r="G211" i="4" s="1"/>
  <c r="D792" i="4" l="1"/>
  <c r="U791" i="4"/>
  <c r="H796" i="4"/>
  <c r="F797" i="4"/>
  <c r="H211" i="4"/>
  <c r="E211" i="4"/>
  <c r="G210" i="4" s="1"/>
  <c r="D793" i="4" l="1"/>
  <c r="U792" i="4"/>
  <c r="F798" i="4"/>
  <c r="H797" i="4"/>
  <c r="H210" i="4"/>
  <c r="E210" i="4"/>
  <c r="G209" i="4" s="1"/>
  <c r="D794" i="4" l="1"/>
  <c r="U793" i="4"/>
  <c r="F799" i="4"/>
  <c r="H798" i="4"/>
  <c r="E209" i="4"/>
  <c r="G208" i="4" s="1"/>
  <c r="H209" i="4"/>
  <c r="D795" i="4" l="1"/>
  <c r="U794" i="4"/>
  <c r="F800" i="4"/>
  <c r="H799" i="4"/>
  <c r="E208" i="4"/>
  <c r="G207" i="4" s="1"/>
  <c r="H208" i="4"/>
  <c r="D796" i="4" l="1"/>
  <c r="U795" i="4"/>
  <c r="F801" i="4"/>
  <c r="H800" i="4"/>
  <c r="E207" i="4"/>
  <c r="G206" i="4" s="1"/>
  <c r="H207" i="4"/>
  <c r="D797" i="4" l="1"/>
  <c r="U796" i="4"/>
  <c r="F802" i="4"/>
  <c r="H801" i="4"/>
  <c r="H206" i="4"/>
  <c r="E206" i="4"/>
  <c r="G205" i="4" s="1"/>
  <c r="U797" i="4" l="1"/>
  <c r="D798" i="4"/>
  <c r="F803" i="4"/>
  <c r="H802" i="4"/>
  <c r="E205" i="4"/>
  <c r="G204" i="4" s="1"/>
  <c r="H205" i="4"/>
  <c r="D799" i="4" l="1"/>
  <c r="U798" i="4"/>
  <c r="F804" i="4"/>
  <c r="H803" i="4"/>
  <c r="H204" i="4"/>
  <c r="E204" i="4"/>
  <c r="G203" i="4" s="1"/>
  <c r="D800" i="4" l="1"/>
  <c r="U799" i="4"/>
  <c r="H804" i="4"/>
  <c r="F805" i="4"/>
  <c r="H203" i="4"/>
  <c r="E203" i="4"/>
  <c r="G202" i="4" s="1"/>
  <c r="D801" i="4" l="1"/>
  <c r="U800" i="4"/>
  <c r="H805" i="4"/>
  <c r="F806" i="4"/>
  <c r="H202" i="4"/>
  <c r="E202" i="4"/>
  <c r="G201" i="4" s="1"/>
  <c r="D802" i="4" l="1"/>
  <c r="U801" i="4"/>
  <c r="F807" i="4"/>
  <c r="H806" i="4"/>
  <c r="H201" i="4"/>
  <c r="E201" i="4"/>
  <c r="G200" i="4" s="1"/>
  <c r="U802" i="4" l="1"/>
  <c r="D803" i="4"/>
  <c r="F808" i="4"/>
  <c r="H807" i="4"/>
  <c r="H200" i="4"/>
  <c r="E200" i="4"/>
  <c r="G199" i="4" s="1"/>
  <c r="D804" i="4" l="1"/>
  <c r="U803" i="4"/>
  <c r="F809" i="4"/>
  <c r="H808" i="4"/>
  <c r="H199" i="4"/>
  <c r="E199" i="4"/>
  <c r="G198" i="4" s="1"/>
  <c r="U804" i="4" l="1"/>
  <c r="D805" i="4"/>
  <c r="F810" i="4"/>
  <c r="H809" i="4"/>
  <c r="H198" i="4"/>
  <c r="E198" i="4"/>
  <c r="G197" i="4" s="1"/>
  <c r="D806" i="4" l="1"/>
  <c r="U805" i="4"/>
  <c r="F811" i="4"/>
  <c r="H810" i="4"/>
  <c r="H197" i="4"/>
  <c r="E197" i="4"/>
  <c r="G196" i="4" s="1"/>
  <c r="D807" i="4" l="1"/>
  <c r="U806" i="4"/>
  <c r="H811" i="4"/>
  <c r="F812" i="4"/>
  <c r="H196" i="4"/>
  <c r="E196" i="4"/>
  <c r="G195" i="4" s="1"/>
  <c r="D808" i="4" l="1"/>
  <c r="U807" i="4"/>
  <c r="H812" i="4"/>
  <c r="F813" i="4"/>
  <c r="E195" i="4"/>
  <c r="G194" i="4" s="1"/>
  <c r="H195" i="4"/>
  <c r="D809" i="4" l="1"/>
  <c r="U808" i="4"/>
  <c r="H813" i="4"/>
  <c r="F814" i="4"/>
  <c r="H194" i="4"/>
  <c r="E194" i="4"/>
  <c r="G193" i="4" s="1"/>
  <c r="D810" i="4" l="1"/>
  <c r="U809" i="4"/>
  <c r="H814" i="4"/>
  <c r="F815" i="4"/>
  <c r="H193" i="4"/>
  <c r="E193" i="4"/>
  <c r="G192" i="4" s="1"/>
  <c r="D811" i="4" l="1"/>
  <c r="U810" i="4"/>
  <c r="H815" i="4"/>
  <c r="F816" i="4"/>
  <c r="H192" i="4"/>
  <c r="E192" i="4"/>
  <c r="G191" i="4" s="1"/>
  <c r="D812" i="4" l="1"/>
  <c r="U811" i="4"/>
  <c r="F817" i="4"/>
  <c r="H816" i="4"/>
  <c r="E191" i="4"/>
  <c r="G190" i="4" s="1"/>
  <c r="H191" i="4"/>
  <c r="D813" i="4" l="1"/>
  <c r="U812" i="4"/>
  <c r="H817" i="4"/>
  <c r="F818" i="4"/>
  <c r="H190" i="4"/>
  <c r="E190" i="4"/>
  <c r="G189" i="4" s="1"/>
  <c r="D814" i="4" l="1"/>
  <c r="U813" i="4"/>
  <c r="H818" i="4"/>
  <c r="F819" i="4"/>
  <c r="H189" i="4"/>
  <c r="E189" i="4"/>
  <c r="G188" i="4" s="1"/>
  <c r="D815" i="4" l="1"/>
  <c r="U814" i="4"/>
  <c r="F820" i="4"/>
  <c r="H819" i="4"/>
  <c r="H188" i="4"/>
  <c r="E188" i="4"/>
  <c r="G187" i="4" s="1"/>
  <c r="D816" i="4" l="1"/>
  <c r="U815" i="4"/>
  <c r="F821" i="4"/>
  <c r="H820" i="4"/>
  <c r="H187" i="4"/>
  <c r="E187" i="4"/>
  <c r="G186" i="4" s="1"/>
  <c r="D817" i="4" l="1"/>
  <c r="U816" i="4"/>
  <c r="H821" i="4"/>
  <c r="F822" i="4"/>
  <c r="H186" i="4"/>
  <c r="E186" i="4"/>
  <c r="G185" i="4" s="1"/>
  <c r="D818" i="4" l="1"/>
  <c r="U817" i="4"/>
  <c r="F823" i="4"/>
  <c r="H822" i="4"/>
  <c r="E185" i="4"/>
  <c r="G184" i="4" s="1"/>
  <c r="H185" i="4"/>
  <c r="D819" i="4" l="1"/>
  <c r="U818" i="4"/>
  <c r="H823" i="4"/>
  <c r="F824" i="4"/>
  <c r="H184" i="4"/>
  <c r="E184" i="4"/>
  <c r="G183" i="4" s="1"/>
  <c r="D820" i="4" l="1"/>
  <c r="U819" i="4"/>
  <c r="F825" i="4"/>
  <c r="H824" i="4"/>
  <c r="H183" i="4"/>
  <c r="E183" i="4"/>
  <c r="G182" i="4" s="1"/>
  <c r="D821" i="4" l="1"/>
  <c r="U820" i="4"/>
  <c r="F826" i="4"/>
  <c r="H825" i="4"/>
  <c r="H182" i="4"/>
  <c r="E182" i="4"/>
  <c r="G181" i="4" s="1"/>
  <c r="D822" i="4" l="1"/>
  <c r="U821" i="4"/>
  <c r="H826" i="4"/>
  <c r="F827" i="4"/>
  <c r="H181" i="4"/>
  <c r="E181" i="4"/>
  <c r="G180" i="4" s="1"/>
  <c r="D823" i="4" l="1"/>
  <c r="U822" i="4"/>
  <c r="H827" i="4"/>
  <c r="F828" i="4"/>
  <c r="H180" i="4"/>
  <c r="E180" i="4"/>
  <c r="G179" i="4" s="1"/>
  <c r="D824" i="4" l="1"/>
  <c r="U823" i="4"/>
  <c r="H828" i="4"/>
  <c r="F829" i="4"/>
  <c r="H179" i="4"/>
  <c r="E179" i="4"/>
  <c r="G178" i="4" s="1"/>
  <c r="D825" i="4" l="1"/>
  <c r="U824" i="4"/>
  <c r="F830" i="4"/>
  <c r="H829" i="4"/>
  <c r="H178" i="4"/>
  <c r="E178" i="4"/>
  <c r="G177" i="4" s="1"/>
  <c r="D826" i="4" l="1"/>
  <c r="U825" i="4"/>
  <c r="F831" i="4"/>
  <c r="H830" i="4"/>
  <c r="H177" i="4"/>
  <c r="E177" i="4"/>
  <c r="G176" i="4" s="1"/>
  <c r="D827" i="4" l="1"/>
  <c r="U826" i="4"/>
  <c r="H831" i="4"/>
  <c r="F832" i="4"/>
  <c r="H176" i="4"/>
  <c r="E176" i="4"/>
  <c r="G175" i="4" s="1"/>
  <c r="D828" i="4" l="1"/>
  <c r="U827" i="4"/>
  <c r="H832" i="4"/>
  <c r="F833" i="4"/>
  <c r="H175" i="4"/>
  <c r="E175" i="4"/>
  <c r="G174" i="4" s="1"/>
  <c r="D829" i="4" l="1"/>
  <c r="U828" i="4"/>
  <c r="F834" i="4"/>
  <c r="H833" i="4"/>
  <c r="H174" i="4"/>
  <c r="E174" i="4"/>
  <c r="G173" i="4" s="1"/>
  <c r="D830" i="4" l="1"/>
  <c r="U829" i="4"/>
  <c r="F835" i="4"/>
  <c r="H834" i="4"/>
  <c r="H173" i="4"/>
  <c r="E173" i="4"/>
  <c r="G172" i="4" s="1"/>
  <c r="D831" i="4" l="1"/>
  <c r="U830" i="4"/>
  <c r="H835" i="4"/>
  <c r="F836" i="4"/>
  <c r="E172" i="4"/>
  <c r="G171" i="4" s="1"/>
  <c r="H172" i="4"/>
  <c r="U831" i="4" l="1"/>
  <c r="D832" i="4"/>
  <c r="F837" i="4"/>
  <c r="H836" i="4"/>
  <c r="H171" i="4"/>
  <c r="E171" i="4"/>
  <c r="G170" i="4" s="1"/>
  <c r="D833" i="4" l="1"/>
  <c r="U832" i="4"/>
  <c r="F838" i="4"/>
  <c r="H837" i="4"/>
  <c r="H170" i="4"/>
  <c r="E170" i="4"/>
  <c r="G169" i="4" s="1"/>
  <c r="D834" i="4" l="1"/>
  <c r="U833" i="4"/>
  <c r="F839" i="4"/>
  <c r="H838" i="4"/>
  <c r="H169" i="4"/>
  <c r="E169" i="4"/>
  <c r="G168" i="4" s="1"/>
  <c r="U834" i="4" l="1"/>
  <c r="D835" i="4"/>
  <c r="F840" i="4"/>
  <c r="H839" i="4"/>
  <c r="H168" i="4"/>
  <c r="E168" i="4"/>
  <c r="G167" i="4" s="1"/>
  <c r="D836" i="4" l="1"/>
  <c r="U835" i="4"/>
  <c r="H840" i="4"/>
  <c r="F841" i="4"/>
  <c r="H167" i="4"/>
  <c r="E167" i="4"/>
  <c r="G166" i="4" s="1"/>
  <c r="D837" i="4" l="1"/>
  <c r="U836" i="4"/>
  <c r="F842" i="4"/>
  <c r="H841" i="4"/>
  <c r="H166" i="4"/>
  <c r="E166" i="4"/>
  <c r="G165" i="4" s="1"/>
  <c r="D838" i="4" l="1"/>
  <c r="U837" i="4"/>
  <c r="H842" i="4"/>
  <c r="F843" i="4"/>
  <c r="E165" i="4"/>
  <c r="G164" i="4" s="1"/>
  <c r="H165" i="4"/>
  <c r="D839" i="4" l="1"/>
  <c r="U838" i="4"/>
  <c r="H843" i="4"/>
  <c r="F844" i="4"/>
  <c r="H164" i="4"/>
  <c r="E164" i="4"/>
  <c r="G163" i="4" s="1"/>
  <c r="U839" i="4" l="1"/>
  <c r="D840" i="4"/>
  <c r="H844" i="4"/>
  <c r="F845" i="4"/>
  <c r="H163" i="4"/>
  <c r="E163" i="4"/>
  <c r="G162" i="4" s="1"/>
  <c r="D841" i="4" l="1"/>
  <c r="U840" i="4"/>
  <c r="H845" i="4"/>
  <c r="F846" i="4"/>
  <c r="H162" i="4"/>
  <c r="E162" i="4"/>
  <c r="G161" i="4" s="1"/>
  <c r="D842" i="4" l="1"/>
  <c r="U841" i="4"/>
  <c r="F847" i="4"/>
  <c r="H846" i="4"/>
  <c r="E161" i="4"/>
  <c r="G160" i="4" s="1"/>
  <c r="H161" i="4"/>
  <c r="U842" i="4" l="1"/>
  <c r="D843" i="4"/>
  <c r="F848" i="4"/>
  <c r="H847" i="4"/>
  <c r="E160" i="4"/>
  <c r="G159" i="4" s="1"/>
  <c r="H160" i="4"/>
  <c r="D844" i="4" l="1"/>
  <c r="U843" i="4"/>
  <c r="H848" i="4"/>
  <c r="F849" i="4"/>
  <c r="H159" i="4"/>
  <c r="E159" i="4"/>
  <c r="G158" i="4" s="1"/>
  <c r="D845" i="4" l="1"/>
  <c r="U844" i="4"/>
  <c r="H849" i="4"/>
  <c r="F850" i="4"/>
  <c r="H158" i="4"/>
  <c r="E158" i="4"/>
  <c r="G157" i="4" s="1"/>
  <c r="D846" i="4" l="1"/>
  <c r="U845" i="4"/>
  <c r="F851" i="4"/>
  <c r="H850" i="4"/>
  <c r="H157" i="4"/>
  <c r="E157" i="4"/>
  <c r="G156" i="4" s="1"/>
  <c r="D847" i="4" l="1"/>
  <c r="U846" i="4"/>
  <c r="H851" i="4"/>
  <c r="F852" i="4"/>
  <c r="H156" i="4"/>
  <c r="E156" i="4"/>
  <c r="G155" i="4" s="1"/>
  <c r="U847" i="4" l="1"/>
  <c r="D848" i="4"/>
  <c r="H852" i="4"/>
  <c r="F853" i="4"/>
  <c r="H155" i="4"/>
  <c r="E155" i="4"/>
  <c r="G154" i="4" s="1"/>
  <c r="D849" i="4" l="1"/>
  <c r="U848" i="4"/>
  <c r="F854" i="4"/>
  <c r="H853" i="4"/>
  <c r="H154" i="4"/>
  <c r="E154" i="4"/>
  <c r="G153" i="4" s="1"/>
  <c r="D850" i="4" l="1"/>
  <c r="U849" i="4"/>
  <c r="H854" i="4"/>
  <c r="F855" i="4"/>
  <c r="H153" i="4"/>
  <c r="E153" i="4"/>
  <c r="G152" i="4" s="1"/>
  <c r="U850" i="4" l="1"/>
  <c r="D851" i="4"/>
  <c r="H855" i="4"/>
  <c r="F856" i="4"/>
  <c r="H152" i="4"/>
  <c r="E152" i="4"/>
  <c r="G151" i="4" s="1"/>
  <c r="D852" i="4" l="1"/>
  <c r="U851" i="4"/>
  <c r="H856" i="4"/>
  <c r="F857" i="4"/>
  <c r="E151" i="4"/>
  <c r="G150" i="4" s="1"/>
  <c r="H151" i="4"/>
  <c r="D853" i="4" l="1"/>
  <c r="U852" i="4"/>
  <c r="F858" i="4"/>
  <c r="H857" i="4"/>
  <c r="H150" i="4"/>
  <c r="E150" i="4"/>
  <c r="G149" i="4" s="1"/>
  <c r="D854" i="4" l="1"/>
  <c r="U853" i="4"/>
  <c r="H858" i="4"/>
  <c r="F859" i="4"/>
  <c r="E149" i="4"/>
  <c r="G148" i="4" s="1"/>
  <c r="H149" i="4"/>
  <c r="D855" i="4" l="1"/>
  <c r="U854" i="4"/>
  <c r="H859" i="4"/>
  <c r="F860" i="4"/>
  <c r="H148" i="4"/>
  <c r="E148" i="4"/>
  <c r="G147" i="4" s="1"/>
  <c r="U855" i="4" l="1"/>
  <c r="D856" i="4"/>
  <c r="F861" i="4"/>
  <c r="H860" i="4"/>
  <c r="H147" i="4"/>
  <c r="E147" i="4"/>
  <c r="G146" i="4" s="1"/>
  <c r="D857" i="4" l="1"/>
  <c r="U856" i="4"/>
  <c r="F862" i="4"/>
  <c r="H861" i="4"/>
  <c r="H146" i="4"/>
  <c r="E146" i="4"/>
  <c r="G145" i="4" s="1"/>
  <c r="D858" i="4" l="1"/>
  <c r="U857" i="4"/>
  <c r="F863" i="4"/>
  <c r="H862" i="4"/>
  <c r="H145" i="4"/>
  <c r="E145" i="4"/>
  <c r="G144" i="4" s="1"/>
  <c r="U858" i="4" l="1"/>
  <c r="D859" i="4"/>
  <c r="F864" i="4"/>
  <c r="H863" i="4"/>
  <c r="H144" i="4"/>
  <c r="E144" i="4"/>
  <c r="G143" i="4" s="1"/>
  <c r="D860" i="4" l="1"/>
  <c r="U859" i="4"/>
  <c r="F865" i="4"/>
  <c r="H864" i="4"/>
  <c r="H143" i="4"/>
  <c r="E143" i="4"/>
  <c r="G142" i="4" s="1"/>
  <c r="D861" i="4" l="1"/>
  <c r="U860" i="4"/>
  <c r="F866" i="4"/>
  <c r="H865" i="4"/>
  <c r="H142" i="4"/>
  <c r="E142" i="4"/>
  <c r="G141" i="4" s="1"/>
  <c r="D862" i="4" l="1"/>
  <c r="U861" i="4"/>
  <c r="H866" i="4"/>
  <c r="F867" i="4"/>
  <c r="E141" i="4"/>
  <c r="G140" i="4" s="1"/>
  <c r="H141" i="4"/>
  <c r="D863" i="4" l="1"/>
  <c r="U862" i="4"/>
  <c r="F868" i="4"/>
  <c r="H867" i="4"/>
  <c r="H140" i="4"/>
  <c r="E140" i="4"/>
  <c r="G139" i="4" s="1"/>
  <c r="U863" i="4" l="1"/>
  <c r="D864" i="4"/>
  <c r="F869" i="4"/>
  <c r="H868" i="4"/>
  <c r="H139" i="4"/>
  <c r="E139" i="4"/>
  <c r="G138" i="4" s="1"/>
  <c r="D865" i="4" l="1"/>
  <c r="U864" i="4"/>
  <c r="F870" i="4"/>
  <c r="H869" i="4"/>
  <c r="H138" i="4"/>
  <c r="E138" i="4"/>
  <c r="G137" i="4" s="1"/>
  <c r="D866" i="4" l="1"/>
  <c r="U865" i="4"/>
  <c r="F871" i="4"/>
  <c r="H870" i="4"/>
  <c r="H137" i="4"/>
  <c r="E137" i="4"/>
  <c r="G136" i="4" s="1"/>
  <c r="U866" i="4" l="1"/>
  <c r="D867" i="4"/>
  <c r="H871" i="4"/>
  <c r="F872" i="4"/>
  <c r="H136" i="4"/>
  <c r="E136" i="4"/>
  <c r="G135" i="4" s="1"/>
  <c r="D868" i="4" l="1"/>
  <c r="U867" i="4"/>
  <c r="H872" i="4"/>
  <c r="F873" i="4"/>
  <c r="H135" i="4"/>
  <c r="E135" i="4"/>
  <c r="G134" i="4" s="1"/>
  <c r="D869" i="4" l="1"/>
  <c r="U868" i="4"/>
  <c r="F874" i="4"/>
  <c r="H873" i="4"/>
  <c r="H134" i="4"/>
  <c r="E134" i="4"/>
  <c r="G133" i="4" s="1"/>
  <c r="D870" i="4" l="1"/>
  <c r="U869" i="4"/>
  <c r="F875" i="4"/>
  <c r="H874" i="4"/>
  <c r="H133" i="4"/>
  <c r="E133" i="4"/>
  <c r="G132" i="4" s="1"/>
  <c r="D871" i="4" l="1"/>
  <c r="U870" i="4"/>
  <c r="F876" i="4"/>
  <c r="H875" i="4"/>
  <c r="H132" i="4"/>
  <c r="E132" i="4"/>
  <c r="G131" i="4" s="1"/>
  <c r="U871" i="4" l="1"/>
  <c r="D872" i="4"/>
  <c r="F877" i="4"/>
  <c r="H876" i="4"/>
  <c r="H131" i="4"/>
  <c r="E131" i="4"/>
  <c r="G130" i="4" s="1"/>
  <c r="D873" i="4" l="1"/>
  <c r="U872" i="4"/>
  <c r="F878" i="4"/>
  <c r="H877" i="4"/>
  <c r="H130" i="4"/>
  <c r="E130" i="4"/>
  <c r="G129" i="4" s="1"/>
  <c r="D874" i="4" l="1"/>
  <c r="U873" i="4"/>
  <c r="H878" i="4"/>
  <c r="F879" i="4"/>
  <c r="H129" i="4"/>
  <c r="E129" i="4"/>
  <c r="G128" i="4" s="1"/>
  <c r="U874" i="4" l="1"/>
  <c r="D875" i="4"/>
  <c r="H879" i="4"/>
  <c r="F880" i="4"/>
  <c r="H128" i="4"/>
  <c r="E128" i="4"/>
  <c r="G127" i="4" s="1"/>
  <c r="D876" i="4" l="1"/>
  <c r="U875" i="4"/>
  <c r="F881" i="4"/>
  <c r="H880" i="4"/>
  <c r="H127" i="4"/>
  <c r="E127" i="4"/>
  <c r="G126" i="4" s="1"/>
  <c r="D877" i="4" l="1"/>
  <c r="U876" i="4"/>
  <c r="H881" i="4"/>
  <c r="F882" i="4"/>
  <c r="H126" i="4"/>
  <c r="E126" i="4"/>
  <c r="G125" i="4" s="1"/>
  <c r="D878" i="4" l="1"/>
  <c r="U877" i="4"/>
  <c r="F883" i="4"/>
  <c r="H882" i="4"/>
  <c r="E125" i="4"/>
  <c r="G124" i="4" s="1"/>
  <c r="H125" i="4"/>
  <c r="D879" i="4" l="1"/>
  <c r="U878" i="4"/>
  <c r="H883" i="4"/>
  <c r="F884" i="4"/>
  <c r="E124" i="4"/>
  <c r="G123" i="4" s="1"/>
  <c r="H124" i="4"/>
  <c r="U879" i="4" l="1"/>
  <c r="D880" i="4"/>
  <c r="F885" i="4"/>
  <c r="H884" i="4"/>
  <c r="E123" i="4"/>
  <c r="G122" i="4" s="1"/>
  <c r="H123" i="4"/>
  <c r="D881" i="4" l="1"/>
  <c r="U880" i="4"/>
  <c r="F886" i="4"/>
  <c r="H885" i="4"/>
  <c r="E122" i="4"/>
  <c r="G121" i="4" s="1"/>
  <c r="H122" i="4"/>
  <c r="D882" i="4" l="1"/>
  <c r="U881" i="4"/>
  <c r="F887" i="4"/>
  <c r="H886" i="4"/>
  <c r="H121" i="4"/>
  <c r="E121" i="4"/>
  <c r="G120" i="4" s="1"/>
  <c r="U882" i="4" l="1"/>
  <c r="D883" i="4"/>
  <c r="F888" i="4"/>
  <c r="H887" i="4"/>
  <c r="H120" i="4"/>
  <c r="E120" i="4"/>
  <c r="G119" i="4" s="1"/>
  <c r="D884" i="4" l="1"/>
  <c r="U883" i="4"/>
  <c r="F889" i="4"/>
  <c r="H888" i="4"/>
  <c r="H119" i="4"/>
  <c r="E119" i="4"/>
  <c r="G118" i="4" s="1"/>
  <c r="D885" i="4" l="1"/>
  <c r="U884" i="4"/>
  <c r="F890" i="4"/>
  <c r="H889" i="4"/>
  <c r="H118" i="4"/>
  <c r="E118" i="4"/>
  <c r="G117" i="4" s="1"/>
  <c r="D886" i="4" l="1"/>
  <c r="U885" i="4"/>
  <c r="H890" i="4"/>
  <c r="F891" i="4"/>
  <c r="H117" i="4"/>
  <c r="E117" i="4"/>
  <c r="G116" i="4" s="1"/>
  <c r="D887" i="4" l="1"/>
  <c r="U886" i="4"/>
  <c r="H891" i="4"/>
  <c r="F892" i="4"/>
  <c r="E116" i="4"/>
  <c r="G115" i="4" s="1"/>
  <c r="H116" i="4"/>
  <c r="U887" i="4" l="1"/>
  <c r="D888" i="4"/>
  <c r="F893" i="4"/>
  <c r="H892" i="4"/>
  <c r="H115" i="4"/>
  <c r="E115" i="4"/>
  <c r="G114" i="4" s="1"/>
  <c r="D889" i="4" l="1"/>
  <c r="U888" i="4"/>
  <c r="F894" i="4"/>
  <c r="H893" i="4"/>
  <c r="H114" i="4"/>
  <c r="E114" i="4"/>
  <c r="G113" i="4" s="1"/>
  <c r="D890" i="4" l="1"/>
  <c r="U889" i="4"/>
  <c r="F895" i="4"/>
  <c r="H894" i="4"/>
  <c r="H113" i="4"/>
  <c r="E113" i="4"/>
  <c r="G112" i="4" s="1"/>
  <c r="U890" i="4" l="1"/>
  <c r="D891" i="4"/>
  <c r="H895" i="4"/>
  <c r="F896" i="4"/>
  <c r="H112" i="4"/>
  <c r="E112" i="4"/>
  <c r="G111" i="4" s="1"/>
  <c r="D892" i="4" l="1"/>
  <c r="U891" i="4"/>
  <c r="F897" i="4"/>
  <c r="H896" i="4"/>
  <c r="H111" i="4"/>
  <c r="E111" i="4"/>
  <c r="G110" i="4" s="1"/>
  <c r="D893" i="4" l="1"/>
  <c r="U892" i="4"/>
  <c r="H897" i="4"/>
  <c r="F898" i="4"/>
  <c r="H110" i="4"/>
  <c r="E110" i="4"/>
  <c r="G109" i="4" s="1"/>
  <c r="D894" i="4" l="1"/>
  <c r="U893" i="4"/>
  <c r="F899" i="4"/>
  <c r="H898" i="4"/>
  <c r="E109" i="4"/>
  <c r="G108" i="4" s="1"/>
  <c r="H109" i="4"/>
  <c r="D895" i="4" l="1"/>
  <c r="U894" i="4"/>
  <c r="F900" i="4"/>
  <c r="H899" i="4"/>
  <c r="H108" i="4"/>
  <c r="E108" i="4"/>
  <c r="G107" i="4" s="1"/>
  <c r="U895" i="4" l="1"/>
  <c r="D896" i="4"/>
  <c r="H900" i="4"/>
  <c r="F901" i="4"/>
  <c r="E107" i="4"/>
  <c r="G106" i="4" s="1"/>
  <c r="H107" i="4"/>
  <c r="D897" i="4" l="1"/>
  <c r="U896" i="4"/>
  <c r="F902" i="4"/>
  <c r="H901" i="4"/>
  <c r="H106" i="4"/>
  <c r="E106" i="4"/>
  <c r="G105" i="4" s="1"/>
  <c r="D898" i="4" l="1"/>
  <c r="U897" i="4"/>
  <c r="F903" i="4"/>
  <c r="H902" i="4"/>
  <c r="H105" i="4"/>
  <c r="E105" i="4"/>
  <c r="G104" i="4" s="1"/>
  <c r="U898" i="4" l="1"/>
  <c r="D899" i="4"/>
  <c r="H903" i="4"/>
  <c r="F904" i="4"/>
  <c r="H104" i="4"/>
  <c r="E104" i="4"/>
  <c r="G103" i="4" s="1"/>
  <c r="D900" i="4" l="1"/>
  <c r="U899" i="4"/>
  <c r="F905" i="4"/>
  <c r="H904" i="4"/>
  <c r="E103" i="4"/>
  <c r="G102" i="4" s="1"/>
  <c r="H103" i="4"/>
  <c r="D901" i="4" l="1"/>
  <c r="U900" i="4"/>
  <c r="H905" i="4"/>
  <c r="F906" i="4"/>
  <c r="H102" i="4"/>
  <c r="E102" i="4"/>
  <c r="G101" i="4" s="1"/>
  <c r="D902" i="4" l="1"/>
  <c r="U901" i="4"/>
  <c r="F907" i="4"/>
  <c r="H906" i="4"/>
  <c r="H101" i="4"/>
  <c r="E101" i="4"/>
  <c r="G100" i="4" s="1"/>
  <c r="D903" i="4" l="1"/>
  <c r="U902" i="4"/>
  <c r="H907" i="4"/>
  <c r="F908" i="4"/>
  <c r="H100" i="4"/>
  <c r="E100" i="4"/>
  <c r="G99" i="4" s="1"/>
  <c r="U903" i="4" l="1"/>
  <c r="D904" i="4"/>
  <c r="H908" i="4"/>
  <c r="F909" i="4"/>
  <c r="H99" i="4"/>
  <c r="E99" i="4"/>
  <c r="G98" i="4" s="1"/>
  <c r="D905" i="4" l="1"/>
  <c r="U904" i="4"/>
  <c r="F910" i="4"/>
  <c r="H909" i="4"/>
  <c r="H98" i="4"/>
  <c r="E98" i="4"/>
  <c r="G97" i="4" s="1"/>
  <c r="D906" i="4" l="1"/>
  <c r="U905" i="4"/>
  <c r="H910" i="4"/>
  <c r="F911" i="4"/>
  <c r="H97" i="4"/>
  <c r="E97" i="4"/>
  <c r="G96" i="4" s="1"/>
  <c r="U906" i="4" l="1"/>
  <c r="D907" i="4"/>
  <c r="F912" i="4"/>
  <c r="H911" i="4"/>
  <c r="H96" i="4"/>
  <c r="E96" i="4"/>
  <c r="G95" i="4" s="1"/>
  <c r="D908" i="4" l="1"/>
  <c r="U907" i="4"/>
  <c r="H912" i="4"/>
  <c r="F913" i="4"/>
  <c r="E95" i="4"/>
  <c r="G94" i="4" s="1"/>
  <c r="H95" i="4"/>
  <c r="D909" i="4" l="1"/>
  <c r="U908" i="4"/>
  <c r="F914" i="4"/>
  <c r="H913" i="4"/>
  <c r="H94" i="4"/>
  <c r="E94" i="4"/>
  <c r="G93" i="4" s="1"/>
  <c r="D910" i="4" l="1"/>
  <c r="U909" i="4"/>
  <c r="F915" i="4"/>
  <c r="H914" i="4"/>
  <c r="H93" i="4"/>
  <c r="E93" i="4"/>
  <c r="G92" i="4" s="1"/>
  <c r="U910" i="4" l="1"/>
  <c r="D911" i="4"/>
  <c r="F916" i="4"/>
  <c r="H915" i="4"/>
  <c r="H92" i="4"/>
  <c r="E92" i="4"/>
  <c r="G91" i="4" s="1"/>
  <c r="D912" i="4" l="1"/>
  <c r="U911" i="4"/>
  <c r="H916" i="4"/>
  <c r="F917" i="4"/>
  <c r="E91" i="4"/>
  <c r="G90" i="4" s="1"/>
  <c r="H91" i="4"/>
  <c r="D913" i="4" l="1"/>
  <c r="U912" i="4"/>
  <c r="F918" i="4"/>
  <c r="H917" i="4"/>
  <c r="H90" i="4"/>
  <c r="E90" i="4"/>
  <c r="G89" i="4" s="1"/>
  <c r="D914" i="4" l="1"/>
  <c r="U913" i="4"/>
  <c r="H918" i="4"/>
  <c r="F919" i="4"/>
  <c r="H89" i="4"/>
  <c r="E89" i="4"/>
  <c r="G88" i="4" s="1"/>
  <c r="D915" i="4" l="1"/>
  <c r="U914" i="4"/>
  <c r="H919" i="4"/>
  <c r="F920" i="4"/>
  <c r="E88" i="4"/>
  <c r="G87" i="4" s="1"/>
  <c r="H88" i="4"/>
  <c r="U915" i="4" l="1"/>
  <c r="D916" i="4"/>
  <c r="F921" i="4"/>
  <c r="H920" i="4"/>
  <c r="H87" i="4"/>
  <c r="E87" i="4"/>
  <c r="G86" i="4" s="1"/>
  <c r="D917" i="4" l="1"/>
  <c r="U916" i="4"/>
  <c r="F922" i="4"/>
  <c r="H921" i="4"/>
  <c r="H86" i="4"/>
  <c r="E86" i="4"/>
  <c r="G85" i="4" s="1"/>
  <c r="D918" i="4" l="1"/>
  <c r="U917" i="4"/>
  <c r="F923" i="4"/>
  <c r="H922" i="4"/>
  <c r="H85" i="4"/>
  <c r="E85" i="4"/>
  <c r="G84" i="4" s="1"/>
  <c r="D919" i="4" l="1"/>
  <c r="U918" i="4"/>
  <c r="F924" i="4"/>
  <c r="H923" i="4"/>
  <c r="H84" i="4"/>
  <c r="E84" i="4"/>
  <c r="G83" i="4" s="1"/>
  <c r="D920" i="4" l="1"/>
  <c r="U919" i="4"/>
  <c r="H924" i="4"/>
  <c r="F925" i="4"/>
  <c r="H83" i="4"/>
  <c r="E83" i="4"/>
  <c r="G82" i="4" s="1"/>
  <c r="D921" i="4" l="1"/>
  <c r="U920" i="4"/>
  <c r="H925" i="4"/>
  <c r="F926" i="4"/>
  <c r="H82" i="4"/>
  <c r="E82" i="4"/>
  <c r="G81" i="4" s="1"/>
  <c r="D922" i="4" l="1"/>
  <c r="U921" i="4"/>
  <c r="H926" i="4"/>
  <c r="F927" i="4"/>
  <c r="H81" i="4"/>
  <c r="E81" i="4"/>
  <c r="G80" i="4" s="1"/>
  <c r="D923" i="4" l="1"/>
  <c r="U922" i="4"/>
  <c r="H927" i="4"/>
  <c r="F928" i="4"/>
  <c r="H80" i="4"/>
  <c r="E80" i="4"/>
  <c r="G79" i="4" s="1"/>
  <c r="D924" i="4" l="1"/>
  <c r="U923" i="4"/>
  <c r="F929" i="4"/>
  <c r="H928" i="4"/>
  <c r="H79" i="4"/>
  <c r="E79" i="4"/>
  <c r="G78" i="4" s="1"/>
  <c r="D925" i="4" l="1"/>
  <c r="U924" i="4"/>
  <c r="H929" i="4"/>
  <c r="F930" i="4"/>
  <c r="H78" i="4"/>
  <c r="E78" i="4"/>
  <c r="G77" i="4" s="1"/>
  <c r="D926" i="4" l="1"/>
  <c r="U925" i="4"/>
  <c r="F931" i="4"/>
  <c r="H930" i="4"/>
  <c r="H77" i="4"/>
  <c r="E77" i="4"/>
  <c r="G76" i="4" s="1"/>
  <c r="U926" i="4" l="1"/>
  <c r="D927" i="4"/>
  <c r="F932" i="4"/>
  <c r="H931" i="4"/>
  <c r="H76" i="4"/>
  <c r="E76" i="4"/>
  <c r="G75" i="4" s="1"/>
  <c r="D928" i="4" l="1"/>
  <c r="U927" i="4"/>
  <c r="F933" i="4"/>
  <c r="H932" i="4"/>
  <c r="E75" i="4"/>
  <c r="G74" i="4" s="1"/>
  <c r="H75" i="4"/>
  <c r="D929" i="4" l="1"/>
  <c r="U928" i="4"/>
  <c r="H933" i="4"/>
  <c r="F934" i="4"/>
  <c r="E74" i="4"/>
  <c r="G73" i="4" s="1"/>
  <c r="H74" i="4"/>
  <c r="D930" i="4" l="1"/>
  <c r="U929" i="4"/>
  <c r="F935" i="4"/>
  <c r="H934" i="4"/>
  <c r="E73" i="4"/>
  <c r="G72" i="4" s="1"/>
  <c r="H73" i="4"/>
  <c r="D931" i="4" l="1"/>
  <c r="U930" i="4"/>
  <c r="F936" i="4"/>
  <c r="H935" i="4"/>
  <c r="E72" i="4"/>
  <c r="G71" i="4" s="1"/>
  <c r="H72" i="4"/>
  <c r="U931" i="4" l="1"/>
  <c r="D932" i="4"/>
  <c r="F937" i="4"/>
  <c r="H936" i="4"/>
  <c r="E71" i="4"/>
  <c r="G70" i="4" s="1"/>
  <c r="H71" i="4"/>
  <c r="D933" i="4" l="1"/>
  <c r="U932" i="4"/>
  <c r="F938" i="4"/>
  <c r="H937" i="4"/>
  <c r="E70" i="4"/>
  <c r="G69" i="4" s="1"/>
  <c r="H70" i="4"/>
  <c r="D934" i="4" l="1"/>
  <c r="U933" i="4"/>
  <c r="H938" i="4"/>
  <c r="F939" i="4"/>
  <c r="E69" i="4"/>
  <c r="G68" i="4" s="1"/>
  <c r="H69" i="4"/>
  <c r="D935" i="4" l="1"/>
  <c r="U934" i="4"/>
  <c r="F940" i="4"/>
  <c r="H939" i="4"/>
  <c r="H68" i="4"/>
  <c r="E68" i="4"/>
  <c r="G67" i="4" s="1"/>
  <c r="D936" i="4" l="1"/>
  <c r="U935" i="4"/>
  <c r="F941" i="4"/>
  <c r="H940" i="4"/>
  <c r="E67" i="4"/>
  <c r="G66" i="4" s="1"/>
  <c r="H67" i="4"/>
  <c r="D937" i="4" l="1"/>
  <c r="U936" i="4"/>
  <c r="H941" i="4"/>
  <c r="F942" i="4"/>
  <c r="E66" i="4"/>
  <c r="G65" i="4" s="1"/>
  <c r="H66" i="4"/>
  <c r="D938" i="4" l="1"/>
  <c r="U937" i="4"/>
  <c r="F943" i="4"/>
  <c r="H942" i="4"/>
  <c r="E65" i="4"/>
  <c r="G64" i="4" s="1"/>
  <c r="H65" i="4"/>
  <c r="D939" i="4" l="1"/>
  <c r="U938" i="4"/>
  <c r="F944" i="4"/>
  <c r="H943" i="4"/>
  <c r="E64" i="4"/>
  <c r="G63" i="4" s="1"/>
  <c r="H64" i="4"/>
  <c r="D940" i="4" l="1"/>
  <c r="U939" i="4"/>
  <c r="F945" i="4"/>
  <c r="H944" i="4"/>
  <c r="H63" i="4"/>
  <c r="E63" i="4"/>
  <c r="G62" i="4" s="1"/>
  <c r="D941" i="4" l="1"/>
  <c r="U940" i="4"/>
  <c r="F946" i="4"/>
  <c r="H945" i="4"/>
  <c r="E62" i="4"/>
  <c r="G61" i="4" s="1"/>
  <c r="H62" i="4"/>
  <c r="D942" i="4" l="1"/>
  <c r="U941" i="4"/>
  <c r="F947" i="4"/>
  <c r="H946" i="4"/>
  <c r="E61" i="4"/>
  <c r="G60" i="4" s="1"/>
  <c r="H61" i="4"/>
  <c r="U942" i="4" l="1"/>
  <c r="D943" i="4"/>
  <c r="H947" i="4"/>
  <c r="F948" i="4"/>
  <c r="E60" i="4"/>
  <c r="G59" i="4" s="1"/>
  <c r="H60" i="4"/>
  <c r="D944" i="4" l="1"/>
  <c r="U943" i="4"/>
  <c r="H948" i="4"/>
  <c r="F949" i="4"/>
  <c r="E59" i="4"/>
  <c r="G58" i="4" s="1"/>
  <c r="H59" i="4"/>
  <c r="D945" i="4" l="1"/>
  <c r="U944" i="4"/>
  <c r="H949" i="4"/>
  <c r="F950" i="4"/>
  <c r="E58" i="4"/>
  <c r="G57" i="4" s="1"/>
  <c r="H58" i="4"/>
  <c r="D946" i="4" l="1"/>
  <c r="U945" i="4"/>
  <c r="H950" i="4"/>
  <c r="F951" i="4"/>
  <c r="E57" i="4"/>
  <c r="G56" i="4" s="1"/>
  <c r="H57" i="4"/>
  <c r="D947" i="4" l="1"/>
  <c r="U946" i="4"/>
  <c r="H951" i="4"/>
  <c r="F952" i="4"/>
  <c r="E56" i="4"/>
  <c r="G55" i="4" s="1"/>
  <c r="H56" i="4"/>
  <c r="U947" i="4" l="1"/>
  <c r="D948" i="4"/>
  <c r="F953" i="4"/>
  <c r="H952" i="4"/>
  <c r="E55" i="4"/>
  <c r="G54" i="4" s="1"/>
  <c r="H55" i="4"/>
  <c r="D949" i="4" l="1"/>
  <c r="U948" i="4"/>
  <c r="F954" i="4"/>
  <c r="H953" i="4"/>
  <c r="E54" i="4"/>
  <c r="G53" i="4" s="1"/>
  <c r="H54" i="4"/>
  <c r="D950" i="4" l="1"/>
  <c r="U949" i="4"/>
  <c r="F955" i="4"/>
  <c r="H954" i="4"/>
  <c r="H53" i="4"/>
  <c r="E53" i="4"/>
  <c r="G52" i="4" s="1"/>
  <c r="D951" i="4" l="1"/>
  <c r="U950" i="4"/>
  <c r="H955" i="4"/>
  <c r="F956" i="4"/>
  <c r="E52" i="4"/>
  <c r="G51" i="4" s="1"/>
  <c r="H52" i="4"/>
  <c r="D952" i="4" l="1"/>
  <c r="U951" i="4"/>
  <c r="F957" i="4"/>
  <c r="H956" i="4"/>
  <c r="E51" i="4"/>
  <c r="G50" i="4" s="1"/>
  <c r="H51" i="4"/>
  <c r="D953" i="4" l="1"/>
  <c r="U952" i="4"/>
  <c r="F958" i="4"/>
  <c r="H957" i="4"/>
  <c r="E50" i="4"/>
  <c r="G49" i="4" s="1"/>
  <c r="H50" i="4"/>
  <c r="D954" i="4" l="1"/>
  <c r="U953" i="4"/>
  <c r="H958" i="4"/>
  <c r="F959" i="4"/>
  <c r="E49" i="4"/>
  <c r="G48" i="4" s="1"/>
  <c r="H49" i="4"/>
  <c r="D955" i="4" l="1"/>
  <c r="U954" i="4"/>
  <c r="F960" i="4"/>
  <c r="H959" i="4"/>
  <c r="E48" i="4"/>
  <c r="G47" i="4" s="1"/>
  <c r="H48" i="4"/>
  <c r="D956" i="4" l="1"/>
  <c r="U955" i="4"/>
  <c r="H960" i="4"/>
  <c r="F961" i="4"/>
  <c r="E47" i="4"/>
  <c r="G46" i="4" s="1"/>
  <c r="H47" i="4"/>
  <c r="D957" i="4" l="1"/>
  <c r="U956" i="4"/>
  <c r="F962" i="4"/>
  <c r="H961" i="4"/>
  <c r="E46" i="4"/>
  <c r="G45" i="4" s="1"/>
  <c r="H46" i="4"/>
  <c r="D958" i="4" l="1"/>
  <c r="U957" i="4"/>
  <c r="F963" i="4"/>
  <c r="H962" i="4"/>
  <c r="E45" i="4"/>
  <c r="G44" i="4" s="1"/>
  <c r="H45" i="4"/>
  <c r="U958" i="4" l="1"/>
  <c r="D959" i="4"/>
  <c r="F964" i="4"/>
  <c r="H963" i="4"/>
  <c r="E44" i="4"/>
  <c r="G43" i="4" s="1"/>
  <c r="H44" i="4"/>
  <c r="D960" i="4" l="1"/>
  <c r="U959" i="4"/>
  <c r="H964" i="4"/>
  <c r="F965" i="4"/>
  <c r="E43" i="4"/>
  <c r="G42" i="4" s="1"/>
  <c r="H43" i="4"/>
  <c r="D961" i="4" l="1"/>
  <c r="U960" i="4"/>
  <c r="H965" i="4"/>
  <c r="F966" i="4"/>
  <c r="E42" i="4"/>
  <c r="G41" i="4" s="1"/>
  <c r="H42" i="4"/>
  <c r="D962" i="4" l="1"/>
  <c r="U961" i="4"/>
  <c r="H966" i="4"/>
  <c r="F967" i="4"/>
  <c r="E41" i="4"/>
  <c r="G40" i="4" s="1"/>
  <c r="H41" i="4"/>
  <c r="D963" i="4" l="1"/>
  <c r="U962" i="4"/>
  <c r="F968" i="4"/>
  <c r="H967" i="4"/>
  <c r="E40" i="4"/>
  <c r="G39" i="4" s="1"/>
  <c r="H40" i="4"/>
  <c r="U963" i="4" l="1"/>
  <c r="D964" i="4"/>
  <c r="F969" i="4"/>
  <c r="H968" i="4"/>
  <c r="E39" i="4"/>
  <c r="G38" i="4" s="1"/>
  <c r="H39" i="4"/>
  <c r="D965" i="4" l="1"/>
  <c r="U964" i="4"/>
  <c r="F970" i="4"/>
  <c r="H969" i="4"/>
  <c r="E38" i="4"/>
  <c r="G37" i="4" s="1"/>
  <c r="H38" i="4"/>
  <c r="D966" i="4" l="1"/>
  <c r="U965" i="4"/>
  <c r="H970" i="4"/>
  <c r="F971" i="4"/>
  <c r="H37" i="4"/>
  <c r="E37" i="4"/>
  <c r="G36" i="4" s="1"/>
  <c r="D967" i="4" l="1"/>
  <c r="U966" i="4"/>
  <c r="F972" i="4"/>
  <c r="H971" i="4"/>
  <c r="E36" i="4"/>
  <c r="G35" i="4" s="1"/>
  <c r="H36" i="4"/>
  <c r="D968" i="4" l="1"/>
  <c r="U967" i="4"/>
  <c r="F973" i="4"/>
  <c r="H972" i="4"/>
  <c r="E35" i="4"/>
  <c r="G34" i="4" s="1"/>
  <c r="H35" i="4"/>
  <c r="D969" i="4" l="1"/>
  <c r="U968" i="4"/>
  <c r="F974" i="4"/>
  <c r="H973" i="4"/>
  <c r="E34" i="4"/>
  <c r="G33" i="4" s="1"/>
  <c r="H34" i="4"/>
  <c r="D970" i="4" l="1"/>
  <c r="U969" i="4"/>
  <c r="F975" i="4"/>
  <c r="H974" i="4"/>
  <c r="E33" i="4"/>
  <c r="G32" i="4" s="1"/>
  <c r="H33" i="4"/>
  <c r="D971" i="4" l="1"/>
  <c r="U970" i="4"/>
  <c r="H975" i="4"/>
  <c r="F976" i="4"/>
  <c r="H32" i="4"/>
  <c r="E32" i="4"/>
  <c r="G31" i="4" s="1"/>
  <c r="D972" i="4" l="1"/>
  <c r="U971" i="4"/>
  <c r="F977" i="4"/>
  <c r="H976" i="4"/>
  <c r="E31" i="4"/>
  <c r="G30" i="4" s="1"/>
  <c r="H31" i="4"/>
  <c r="D973" i="4" l="1"/>
  <c r="U972" i="4"/>
  <c r="F978" i="4"/>
  <c r="H977" i="4"/>
  <c r="E30" i="4"/>
  <c r="G29" i="4" s="1"/>
  <c r="H30" i="4"/>
  <c r="D974" i="4" l="1"/>
  <c r="U973" i="4"/>
  <c r="F979" i="4"/>
  <c r="H978" i="4"/>
  <c r="H29" i="4"/>
  <c r="E29" i="4"/>
  <c r="G28" i="4" s="1"/>
  <c r="D975" i="4" l="1"/>
  <c r="U974" i="4"/>
  <c r="H979" i="4"/>
  <c r="F980" i="4"/>
  <c r="H28" i="4"/>
  <c r="E28" i="4"/>
  <c r="G27" i="4" s="1"/>
  <c r="D976" i="4" l="1"/>
  <c r="U975" i="4"/>
  <c r="F981" i="4"/>
  <c r="H980" i="4"/>
  <c r="E27" i="4"/>
  <c r="G26" i="4" s="1"/>
  <c r="H27" i="4"/>
  <c r="D977" i="4" l="1"/>
  <c r="U976" i="4"/>
  <c r="F982" i="4"/>
  <c r="H981" i="4"/>
  <c r="E26" i="4"/>
  <c r="G25" i="4" s="1"/>
  <c r="H26" i="4"/>
  <c r="D978" i="4" l="1"/>
  <c r="U977" i="4"/>
  <c r="F983" i="4"/>
  <c r="H982" i="4"/>
  <c r="E25" i="4"/>
  <c r="G24" i="4" s="1"/>
  <c r="H25" i="4"/>
  <c r="D979" i="4" l="1"/>
  <c r="U978" i="4"/>
  <c r="H983" i="4"/>
  <c r="F984" i="4"/>
  <c r="E24" i="4"/>
  <c r="G23" i="4" s="1"/>
  <c r="H24" i="4"/>
  <c r="D980" i="4" l="1"/>
  <c r="U979" i="4"/>
  <c r="F985" i="4"/>
  <c r="H984" i="4"/>
  <c r="E23" i="4"/>
  <c r="G22" i="4" s="1"/>
  <c r="H23" i="4"/>
  <c r="D981" i="4" l="1"/>
  <c r="U980" i="4"/>
  <c r="F986" i="4"/>
  <c r="H985" i="4"/>
  <c r="E22" i="4"/>
  <c r="G21" i="4" s="1"/>
  <c r="H22" i="4"/>
  <c r="D982" i="4" l="1"/>
  <c r="U981" i="4"/>
  <c r="F987" i="4"/>
  <c r="H986" i="4"/>
  <c r="E21" i="4"/>
  <c r="G20" i="4" s="1"/>
  <c r="H21" i="4"/>
  <c r="E20" i="4" l="1"/>
  <c r="G19" i="4" s="1"/>
  <c r="D983" i="4"/>
  <c r="U982" i="4"/>
  <c r="H987" i="4"/>
  <c r="F988" i="4"/>
  <c r="H20" i="4"/>
  <c r="D984" i="4" l="1"/>
  <c r="U983" i="4"/>
  <c r="F989" i="4"/>
  <c r="H988" i="4"/>
  <c r="E19" i="4"/>
  <c r="G18" i="4" s="1"/>
  <c r="H19" i="4"/>
  <c r="D985" i="4" l="1"/>
  <c r="U984" i="4"/>
  <c r="F990" i="4"/>
  <c r="H989" i="4"/>
  <c r="H18" i="4"/>
  <c r="E18" i="4"/>
  <c r="G17" i="4" s="1"/>
  <c r="D986" i="4" l="1"/>
  <c r="U985" i="4"/>
  <c r="F991" i="4"/>
  <c r="H990" i="4"/>
  <c r="E17" i="4"/>
  <c r="G16" i="4" s="1"/>
  <c r="H17" i="4"/>
  <c r="D987" i="4" l="1"/>
  <c r="U986" i="4"/>
  <c r="H991" i="4"/>
  <c r="F992" i="4"/>
  <c r="E16" i="4"/>
  <c r="G15" i="4" s="1"/>
  <c r="H16" i="4"/>
  <c r="D988" i="4" l="1"/>
  <c r="U987" i="4"/>
  <c r="F993" i="4"/>
  <c r="H992" i="4"/>
  <c r="E15" i="4"/>
  <c r="G14" i="4" s="1"/>
  <c r="H15" i="4"/>
  <c r="D989" i="4" l="1"/>
  <c r="U988" i="4"/>
  <c r="F994" i="4"/>
  <c r="H993" i="4"/>
  <c r="E14" i="4"/>
  <c r="G13" i="4" s="1"/>
  <c r="H14" i="4"/>
  <c r="D990" i="4" l="1"/>
  <c r="U989" i="4"/>
  <c r="F995" i="4"/>
  <c r="H994" i="4"/>
  <c r="E13" i="4"/>
  <c r="G12" i="4" s="1"/>
  <c r="H13" i="4"/>
  <c r="D991" i="4" l="1"/>
  <c r="U990" i="4"/>
  <c r="H995" i="4"/>
  <c r="F996" i="4"/>
  <c r="E12" i="4"/>
  <c r="G11" i="4" s="1"/>
  <c r="H12" i="4"/>
  <c r="U991" i="4" l="1"/>
  <c r="D992" i="4"/>
  <c r="F997" i="4"/>
  <c r="H996" i="4"/>
  <c r="H11" i="4"/>
  <c r="E11" i="4"/>
  <c r="G10" i="4" s="1"/>
  <c r="D993" i="4" l="1"/>
  <c r="U992" i="4"/>
  <c r="F998" i="4"/>
  <c r="H997" i="4"/>
  <c r="H10" i="4"/>
  <c r="E10" i="4"/>
  <c r="G9" i="4" s="1"/>
  <c r="D994" i="4" l="1"/>
  <c r="U993" i="4"/>
  <c r="F999" i="4"/>
  <c r="H998" i="4"/>
  <c r="H9" i="4"/>
  <c r="E9" i="4"/>
  <c r="G8" i="4" s="1"/>
  <c r="D995" i="4" l="1"/>
  <c r="U994" i="4"/>
  <c r="H999" i="4"/>
  <c r="F1000" i="4"/>
  <c r="H8" i="4"/>
  <c r="E8" i="4"/>
  <c r="G7" i="4" l="1"/>
  <c r="H7" i="4" s="1"/>
  <c r="U995" i="4"/>
  <c r="D996" i="4"/>
  <c r="H1000" i="4"/>
  <c r="F1001" i="4"/>
  <c r="E7" i="4"/>
  <c r="G6" i="4" s="1"/>
  <c r="H6" i="4" l="1"/>
  <c r="P28" i="4"/>
  <c r="D997" i="4"/>
  <c r="U996" i="4"/>
  <c r="F1002" i="4"/>
  <c r="H1001" i="4"/>
  <c r="E6" i="4"/>
  <c r="G5" i="4" s="1"/>
  <c r="E5" i="4" l="1"/>
  <c r="O22" i="4" s="1"/>
  <c r="H5" i="4"/>
  <c r="D998" i="4"/>
  <c r="U997" i="4"/>
  <c r="H1002" i="4"/>
  <c r="F1003" i="4"/>
  <c r="P29" i="4" l="1"/>
  <c r="D999" i="4"/>
  <c r="U998" i="4"/>
  <c r="F1004" i="4"/>
  <c r="H1004" i="4" s="1"/>
  <c r="H1003" i="4"/>
  <c r="P31" i="4" l="1"/>
  <c r="P30" i="4"/>
  <c r="I1003" i="4"/>
  <c r="I6" i="4"/>
  <c r="I10" i="4"/>
  <c r="I14" i="4"/>
  <c r="I18" i="4"/>
  <c r="I22" i="4"/>
  <c r="I26" i="4"/>
  <c r="I30" i="4"/>
  <c r="I34" i="4"/>
  <c r="I38" i="4"/>
  <c r="I42" i="4"/>
  <c r="I46" i="4"/>
  <c r="I50" i="4"/>
  <c r="I54" i="4"/>
  <c r="I58" i="4"/>
  <c r="I62" i="4"/>
  <c r="I66" i="4"/>
  <c r="I70" i="4"/>
  <c r="I74" i="4"/>
  <c r="I78" i="4"/>
  <c r="I82" i="4"/>
  <c r="I86" i="4"/>
  <c r="I90" i="4"/>
  <c r="I94" i="4"/>
  <c r="I98" i="4"/>
  <c r="I102" i="4"/>
  <c r="I106" i="4"/>
  <c r="I110" i="4"/>
  <c r="I114" i="4"/>
  <c r="I118" i="4"/>
  <c r="I122" i="4"/>
  <c r="I126" i="4"/>
  <c r="I130" i="4"/>
  <c r="I134" i="4"/>
  <c r="I138" i="4"/>
  <c r="I142" i="4"/>
  <c r="I146" i="4"/>
  <c r="I150" i="4"/>
  <c r="I154" i="4"/>
  <c r="I158" i="4"/>
  <c r="I162" i="4"/>
  <c r="I166" i="4"/>
  <c r="I170" i="4"/>
  <c r="I174" i="4"/>
  <c r="I178" i="4"/>
  <c r="I182" i="4"/>
  <c r="I186" i="4"/>
  <c r="I190" i="4"/>
  <c r="I194" i="4"/>
  <c r="I198" i="4"/>
  <c r="I202" i="4"/>
  <c r="I206" i="4"/>
  <c r="I210" i="4"/>
  <c r="I214" i="4"/>
  <c r="I218" i="4"/>
  <c r="I222" i="4"/>
  <c r="I226" i="4"/>
  <c r="I230" i="4"/>
  <c r="I234" i="4"/>
  <c r="I238" i="4"/>
  <c r="I242" i="4"/>
  <c r="I246" i="4"/>
  <c r="I250" i="4"/>
  <c r="I254" i="4"/>
  <c r="I258" i="4"/>
  <c r="I262" i="4"/>
  <c r="I266" i="4"/>
  <c r="I270" i="4"/>
  <c r="I274" i="4"/>
  <c r="I278" i="4"/>
  <c r="I282" i="4"/>
  <c r="I286" i="4"/>
  <c r="I290" i="4"/>
  <c r="I294" i="4"/>
  <c r="I298" i="4"/>
  <c r="I302" i="4"/>
  <c r="I306" i="4"/>
  <c r="I310" i="4"/>
  <c r="I314" i="4"/>
  <c r="I318" i="4"/>
  <c r="I322" i="4"/>
  <c r="I326" i="4"/>
  <c r="I330" i="4"/>
  <c r="I334" i="4"/>
  <c r="I338" i="4"/>
  <c r="I342" i="4"/>
  <c r="I7" i="4"/>
  <c r="I12" i="4"/>
  <c r="I17" i="4"/>
  <c r="I23" i="4"/>
  <c r="I28" i="4"/>
  <c r="I33" i="4"/>
  <c r="I39" i="4"/>
  <c r="I44" i="4"/>
  <c r="I49" i="4"/>
  <c r="I55" i="4"/>
  <c r="I60" i="4"/>
  <c r="I65" i="4"/>
  <c r="I71" i="4"/>
  <c r="I76" i="4"/>
  <c r="I81" i="4"/>
  <c r="I87" i="4"/>
  <c r="I92" i="4"/>
  <c r="I97" i="4"/>
  <c r="I103" i="4"/>
  <c r="I108" i="4"/>
  <c r="I113" i="4"/>
  <c r="I119" i="4"/>
  <c r="I124" i="4"/>
  <c r="I129" i="4"/>
  <c r="I135" i="4"/>
  <c r="I140" i="4"/>
  <c r="I145" i="4"/>
  <c r="I151" i="4"/>
  <c r="I156" i="4"/>
  <c r="I161" i="4"/>
  <c r="I167" i="4"/>
  <c r="I172" i="4"/>
  <c r="I177" i="4"/>
  <c r="I183" i="4"/>
  <c r="I188" i="4"/>
  <c r="I193" i="4"/>
  <c r="I199" i="4"/>
  <c r="I204" i="4"/>
  <c r="I209" i="4"/>
  <c r="I215" i="4"/>
  <c r="I220" i="4"/>
  <c r="I225" i="4"/>
  <c r="I231" i="4"/>
  <c r="I236" i="4"/>
  <c r="I241" i="4"/>
  <c r="I247" i="4"/>
  <c r="I252" i="4"/>
  <c r="I257" i="4"/>
  <c r="I263" i="4"/>
  <c r="I268" i="4"/>
  <c r="I273" i="4"/>
  <c r="I279" i="4"/>
  <c r="I284" i="4"/>
  <c r="I289" i="4"/>
  <c r="I295" i="4"/>
  <c r="I300" i="4"/>
  <c r="I305" i="4"/>
  <c r="I311" i="4"/>
  <c r="I316" i="4"/>
  <c r="I321" i="4"/>
  <c r="I327" i="4"/>
  <c r="I332" i="4"/>
  <c r="I337" i="4"/>
  <c r="I343" i="4"/>
  <c r="I347" i="4"/>
  <c r="I351" i="4"/>
  <c r="I355" i="4"/>
  <c r="I359" i="4"/>
  <c r="I363" i="4"/>
  <c r="I367" i="4"/>
  <c r="I371" i="4"/>
  <c r="I375" i="4"/>
  <c r="I379" i="4"/>
  <c r="I383" i="4"/>
  <c r="I387" i="4"/>
  <c r="I391" i="4"/>
  <c r="I395" i="4"/>
  <c r="I399" i="4"/>
  <c r="I403" i="4"/>
  <c r="I407" i="4"/>
  <c r="I411" i="4"/>
  <c r="I415" i="4"/>
  <c r="I419" i="4"/>
  <c r="I423" i="4"/>
  <c r="I427" i="4"/>
  <c r="I431" i="4"/>
  <c r="I435" i="4"/>
  <c r="I439" i="4"/>
  <c r="I443" i="4"/>
  <c r="I447" i="4"/>
  <c r="I451" i="4"/>
  <c r="I455" i="4"/>
  <c r="I459" i="4"/>
  <c r="I463" i="4"/>
  <c r="I467" i="4"/>
  <c r="I471" i="4"/>
  <c r="I475" i="4"/>
  <c r="I479" i="4"/>
  <c r="I483" i="4"/>
  <c r="I487" i="4"/>
  <c r="I491" i="4"/>
  <c r="I495" i="4"/>
  <c r="I499" i="4"/>
  <c r="I503" i="4"/>
  <c r="I507" i="4"/>
  <c r="I511" i="4"/>
  <c r="I515" i="4"/>
  <c r="I519" i="4"/>
  <c r="I523" i="4"/>
  <c r="I527" i="4"/>
  <c r="I531" i="4"/>
  <c r="I535" i="4"/>
  <c r="I539" i="4"/>
  <c r="I543" i="4"/>
  <c r="I547" i="4"/>
  <c r="I8" i="4"/>
  <c r="I15" i="4"/>
  <c r="I21" i="4"/>
  <c r="I29" i="4"/>
  <c r="I36" i="4"/>
  <c r="I43" i="4"/>
  <c r="I51" i="4"/>
  <c r="I57" i="4"/>
  <c r="I64" i="4"/>
  <c r="I72" i="4"/>
  <c r="I79" i="4"/>
  <c r="I85" i="4"/>
  <c r="I93" i="4"/>
  <c r="I100" i="4"/>
  <c r="I107" i="4"/>
  <c r="I115" i="4"/>
  <c r="I121" i="4"/>
  <c r="I128" i="4"/>
  <c r="I136" i="4"/>
  <c r="I143" i="4"/>
  <c r="I149" i="4"/>
  <c r="I157" i="4"/>
  <c r="I164" i="4"/>
  <c r="I171" i="4"/>
  <c r="I179" i="4"/>
  <c r="I185" i="4"/>
  <c r="I192" i="4"/>
  <c r="I200" i="4"/>
  <c r="I207" i="4"/>
  <c r="I213" i="4"/>
  <c r="I221" i="4"/>
  <c r="I228" i="4"/>
  <c r="I235" i="4"/>
  <c r="I243" i="4"/>
  <c r="I249" i="4"/>
  <c r="I256" i="4"/>
  <c r="I264" i="4"/>
  <c r="I271" i="4"/>
  <c r="I277" i="4"/>
  <c r="I285" i="4"/>
  <c r="I292" i="4"/>
  <c r="I299" i="4"/>
  <c r="I307" i="4"/>
  <c r="I313" i="4"/>
  <c r="I320" i="4"/>
  <c r="I328" i="4"/>
  <c r="I335" i="4"/>
  <c r="I341" i="4"/>
  <c r="I348" i="4"/>
  <c r="I353" i="4"/>
  <c r="I358" i="4"/>
  <c r="I364" i="4"/>
  <c r="I369" i="4"/>
  <c r="I374" i="4"/>
  <c r="I380" i="4"/>
  <c r="I385" i="4"/>
  <c r="I390" i="4"/>
  <c r="I396" i="4"/>
  <c r="I401" i="4"/>
  <c r="I406" i="4"/>
  <c r="I412" i="4"/>
  <c r="I417" i="4"/>
  <c r="I422" i="4"/>
  <c r="I428" i="4"/>
  <c r="I433" i="4"/>
  <c r="I438" i="4"/>
  <c r="I444" i="4"/>
  <c r="I449" i="4"/>
  <c r="I454" i="4"/>
  <c r="I460" i="4"/>
  <c r="I465" i="4"/>
  <c r="I470" i="4"/>
  <c r="I476" i="4"/>
  <c r="I481" i="4"/>
  <c r="I486" i="4"/>
  <c r="I492" i="4"/>
  <c r="I497" i="4"/>
  <c r="I502" i="4"/>
  <c r="I508" i="4"/>
  <c r="I513" i="4"/>
  <c r="I518" i="4"/>
  <c r="I524" i="4"/>
  <c r="I529" i="4"/>
  <c r="I534" i="4"/>
  <c r="I540" i="4"/>
  <c r="I545" i="4"/>
  <c r="I550" i="4"/>
  <c r="I5" i="4"/>
  <c r="I9" i="4"/>
  <c r="I16" i="4"/>
  <c r="I24" i="4"/>
  <c r="I31" i="4"/>
  <c r="I37" i="4"/>
  <c r="I45" i="4"/>
  <c r="I52" i="4"/>
  <c r="I59" i="4"/>
  <c r="I67" i="4"/>
  <c r="I73" i="4"/>
  <c r="I80" i="4"/>
  <c r="I88" i="4"/>
  <c r="I95" i="4"/>
  <c r="I101" i="4"/>
  <c r="I109" i="4"/>
  <c r="I116" i="4"/>
  <c r="I123" i="4"/>
  <c r="I131" i="4"/>
  <c r="I137" i="4"/>
  <c r="I144" i="4"/>
  <c r="I152" i="4"/>
  <c r="I159" i="4"/>
  <c r="I165" i="4"/>
  <c r="I173" i="4"/>
  <c r="I180" i="4"/>
  <c r="I187" i="4"/>
  <c r="I195" i="4"/>
  <c r="I201" i="4"/>
  <c r="I208" i="4"/>
  <c r="I216" i="4"/>
  <c r="I223" i="4"/>
  <c r="I229" i="4"/>
  <c r="I237" i="4"/>
  <c r="I244" i="4"/>
  <c r="I251" i="4"/>
  <c r="I259" i="4"/>
  <c r="I265" i="4"/>
  <c r="I272" i="4"/>
  <c r="I280" i="4"/>
  <c r="I287" i="4"/>
  <c r="I293" i="4"/>
  <c r="I301" i="4"/>
  <c r="I308" i="4"/>
  <c r="I315" i="4"/>
  <c r="I323" i="4"/>
  <c r="I329" i="4"/>
  <c r="I336" i="4"/>
  <c r="I344" i="4"/>
  <c r="I349" i="4"/>
  <c r="I354" i="4"/>
  <c r="I360" i="4"/>
  <c r="I365" i="4"/>
  <c r="I370" i="4"/>
  <c r="I376" i="4"/>
  <c r="I381" i="4"/>
  <c r="I386" i="4"/>
  <c r="I392" i="4"/>
  <c r="I397" i="4"/>
  <c r="I402" i="4"/>
  <c r="I408" i="4"/>
  <c r="I413" i="4"/>
  <c r="I418" i="4"/>
  <c r="I424" i="4"/>
  <c r="I429" i="4"/>
  <c r="I434" i="4"/>
  <c r="I440" i="4"/>
  <c r="I445" i="4"/>
  <c r="I450" i="4"/>
  <c r="I456" i="4"/>
  <c r="I461" i="4"/>
  <c r="I466" i="4"/>
  <c r="I472" i="4"/>
  <c r="I477" i="4"/>
  <c r="I482" i="4"/>
  <c r="I488" i="4"/>
  <c r="I493" i="4"/>
  <c r="I498" i="4"/>
  <c r="I504" i="4"/>
  <c r="I509" i="4"/>
  <c r="I514" i="4"/>
  <c r="I520" i="4"/>
  <c r="I525" i="4"/>
  <c r="I530" i="4"/>
  <c r="I536" i="4"/>
  <c r="I541" i="4"/>
  <c r="I546" i="4"/>
  <c r="I11" i="4"/>
  <c r="M28" i="4" s="1"/>
  <c r="I25" i="4"/>
  <c r="I40" i="4"/>
  <c r="I53" i="4"/>
  <c r="I68" i="4"/>
  <c r="I83" i="4"/>
  <c r="I96" i="4"/>
  <c r="I111" i="4"/>
  <c r="I125" i="4"/>
  <c r="I139" i="4"/>
  <c r="I153" i="4"/>
  <c r="I168" i="4"/>
  <c r="I181" i="4"/>
  <c r="I196" i="4"/>
  <c r="I211" i="4"/>
  <c r="I224" i="4"/>
  <c r="I239" i="4"/>
  <c r="I253" i="4"/>
  <c r="I267" i="4"/>
  <c r="I281" i="4"/>
  <c r="I296" i="4"/>
  <c r="I309" i="4"/>
  <c r="I324" i="4"/>
  <c r="I339" i="4"/>
  <c r="I350" i="4"/>
  <c r="I361" i="4"/>
  <c r="I372" i="4"/>
  <c r="I382" i="4"/>
  <c r="I393" i="4"/>
  <c r="I404" i="4"/>
  <c r="I414" i="4"/>
  <c r="I425" i="4"/>
  <c r="I436" i="4"/>
  <c r="I446" i="4"/>
  <c r="I457" i="4"/>
  <c r="I468" i="4"/>
  <c r="I478" i="4"/>
  <c r="I489" i="4"/>
  <c r="I500" i="4"/>
  <c r="I510" i="4"/>
  <c r="I521" i="4"/>
  <c r="I532" i="4"/>
  <c r="I542" i="4"/>
  <c r="I1004" i="4"/>
  <c r="I13" i="4"/>
  <c r="I27" i="4"/>
  <c r="I41" i="4"/>
  <c r="M30" i="4" s="1"/>
  <c r="I56" i="4"/>
  <c r="I69" i="4"/>
  <c r="I84" i="4"/>
  <c r="I99" i="4"/>
  <c r="I112" i="4"/>
  <c r="I127" i="4"/>
  <c r="I141" i="4"/>
  <c r="I155" i="4"/>
  <c r="I169" i="4"/>
  <c r="I184" i="4"/>
  <c r="I197" i="4"/>
  <c r="I212" i="4"/>
  <c r="I227" i="4"/>
  <c r="I240" i="4"/>
  <c r="I255" i="4"/>
  <c r="I269" i="4"/>
  <c r="I283" i="4"/>
  <c r="I297" i="4"/>
  <c r="I312" i="4"/>
  <c r="I325" i="4"/>
  <c r="I340" i="4"/>
  <c r="I352" i="4"/>
  <c r="I362" i="4"/>
  <c r="I373" i="4"/>
  <c r="I384" i="4"/>
  <c r="I394" i="4"/>
  <c r="I405" i="4"/>
  <c r="I416" i="4"/>
  <c r="I426" i="4"/>
  <c r="I437" i="4"/>
  <c r="I448" i="4"/>
  <c r="I458" i="4"/>
  <c r="I469" i="4"/>
  <c r="I480" i="4"/>
  <c r="I490" i="4"/>
  <c r="I501" i="4"/>
  <c r="I512" i="4"/>
  <c r="I522" i="4"/>
  <c r="I533" i="4"/>
  <c r="I544" i="4"/>
  <c r="I19" i="4"/>
  <c r="I32" i="4"/>
  <c r="I47" i="4"/>
  <c r="I61" i="4"/>
  <c r="I75" i="4"/>
  <c r="I89" i="4"/>
  <c r="I104" i="4"/>
  <c r="I117" i="4"/>
  <c r="I132" i="4"/>
  <c r="I147" i="4"/>
  <c r="I160" i="4"/>
  <c r="I175" i="4"/>
  <c r="I189" i="4"/>
  <c r="I203" i="4"/>
  <c r="I217" i="4"/>
  <c r="I232" i="4"/>
  <c r="I245" i="4"/>
  <c r="I260" i="4"/>
  <c r="I275" i="4"/>
  <c r="I288" i="4"/>
  <c r="I303" i="4"/>
  <c r="I317" i="4"/>
  <c r="I331" i="4"/>
  <c r="I345" i="4"/>
  <c r="I356" i="4"/>
  <c r="I366" i="4"/>
  <c r="I377" i="4"/>
  <c r="I388" i="4"/>
  <c r="I398" i="4"/>
  <c r="I409" i="4"/>
  <c r="I420" i="4"/>
  <c r="I430" i="4"/>
  <c r="I441" i="4"/>
  <c r="I452" i="4"/>
  <c r="I462" i="4"/>
  <c r="I473" i="4"/>
  <c r="I484" i="4"/>
  <c r="I494" i="4"/>
  <c r="I505" i="4"/>
  <c r="I516" i="4"/>
  <c r="I526" i="4"/>
  <c r="I537" i="4"/>
  <c r="I548" i="4"/>
  <c r="I20" i="4"/>
  <c r="I35" i="4"/>
  <c r="I48" i="4"/>
  <c r="I63" i="4"/>
  <c r="I77" i="4"/>
  <c r="I91" i="4"/>
  <c r="I105" i="4"/>
  <c r="I120" i="4"/>
  <c r="I133" i="4"/>
  <c r="I148" i="4"/>
  <c r="I163" i="4"/>
  <c r="I176" i="4"/>
  <c r="I191" i="4"/>
  <c r="I205" i="4"/>
  <c r="I219" i="4"/>
  <c r="I233" i="4"/>
  <c r="I248" i="4"/>
  <c r="I261" i="4"/>
  <c r="I276" i="4"/>
  <c r="I291" i="4"/>
  <c r="I304" i="4"/>
  <c r="I319" i="4"/>
  <c r="I333" i="4"/>
  <c r="I346" i="4"/>
  <c r="I357" i="4"/>
  <c r="I368" i="4"/>
  <c r="I378" i="4"/>
  <c r="I389" i="4"/>
  <c r="I400" i="4"/>
  <c r="I410" i="4"/>
  <c r="I421" i="4"/>
  <c r="I432" i="4"/>
  <c r="I442" i="4"/>
  <c r="I453" i="4"/>
  <c r="I464" i="4"/>
  <c r="I474" i="4"/>
  <c r="I485" i="4"/>
  <c r="I496" i="4"/>
  <c r="I506" i="4"/>
  <c r="I517" i="4"/>
  <c r="I528" i="4"/>
  <c r="I538" i="4"/>
  <c r="I549" i="4"/>
  <c r="I551" i="4"/>
  <c r="I552" i="4"/>
  <c r="I553" i="4"/>
  <c r="I554" i="4"/>
  <c r="I555" i="4"/>
  <c r="I556" i="4"/>
  <c r="I557" i="4"/>
  <c r="I558" i="4"/>
  <c r="I559" i="4"/>
  <c r="I560" i="4"/>
  <c r="I561" i="4"/>
  <c r="I563" i="4"/>
  <c r="I562" i="4"/>
  <c r="I565" i="4"/>
  <c r="I564" i="4"/>
  <c r="I566" i="4"/>
  <c r="I567" i="4"/>
  <c r="I568" i="4"/>
  <c r="I569" i="4"/>
  <c r="I570" i="4"/>
  <c r="I571" i="4"/>
  <c r="I572" i="4"/>
  <c r="I573" i="4"/>
  <c r="I574" i="4"/>
  <c r="I575" i="4"/>
  <c r="I576" i="4"/>
  <c r="I577" i="4"/>
  <c r="I578" i="4"/>
  <c r="I579" i="4"/>
  <c r="I580" i="4"/>
  <c r="I581" i="4"/>
  <c r="I582" i="4"/>
  <c r="I583" i="4"/>
  <c r="I584" i="4"/>
  <c r="I585" i="4"/>
  <c r="I586" i="4"/>
  <c r="I587" i="4"/>
  <c r="I588" i="4"/>
  <c r="I589" i="4"/>
  <c r="I590" i="4"/>
  <c r="I591" i="4"/>
  <c r="I592" i="4"/>
  <c r="I593" i="4"/>
  <c r="I594" i="4"/>
  <c r="I595" i="4"/>
  <c r="I596" i="4"/>
  <c r="I597" i="4"/>
  <c r="I598" i="4"/>
  <c r="I599" i="4"/>
  <c r="I600" i="4"/>
  <c r="I601" i="4"/>
  <c r="I602" i="4"/>
  <c r="I603" i="4"/>
  <c r="I604" i="4"/>
  <c r="I605" i="4"/>
  <c r="I606" i="4"/>
  <c r="I607" i="4"/>
  <c r="I608" i="4"/>
  <c r="I609" i="4"/>
  <c r="I610" i="4"/>
  <c r="I611" i="4"/>
  <c r="I612" i="4"/>
  <c r="I613" i="4"/>
  <c r="I614" i="4"/>
  <c r="I615" i="4"/>
  <c r="I616" i="4"/>
  <c r="I617" i="4"/>
  <c r="I618" i="4"/>
  <c r="I619" i="4"/>
  <c r="I620" i="4"/>
  <c r="I621" i="4"/>
  <c r="I622" i="4"/>
  <c r="I623" i="4"/>
  <c r="I624" i="4"/>
  <c r="I625" i="4"/>
  <c r="I626" i="4"/>
  <c r="I627" i="4"/>
  <c r="I628" i="4"/>
  <c r="I629" i="4"/>
  <c r="I630" i="4"/>
  <c r="I631" i="4"/>
  <c r="I632" i="4"/>
  <c r="I633" i="4"/>
  <c r="I634" i="4"/>
  <c r="I635" i="4"/>
  <c r="I636" i="4"/>
  <c r="I637" i="4"/>
  <c r="I638" i="4"/>
  <c r="I639" i="4"/>
  <c r="I640" i="4"/>
  <c r="I641" i="4"/>
  <c r="I642" i="4"/>
  <c r="I643" i="4"/>
  <c r="I644" i="4"/>
  <c r="I645" i="4"/>
  <c r="I646" i="4"/>
  <c r="I647" i="4"/>
  <c r="I648" i="4"/>
  <c r="I649" i="4"/>
  <c r="I650" i="4"/>
  <c r="I651" i="4"/>
  <c r="I652" i="4"/>
  <c r="I653" i="4"/>
  <c r="I654" i="4"/>
  <c r="I655" i="4"/>
  <c r="I656" i="4"/>
  <c r="I657" i="4"/>
  <c r="I658" i="4"/>
  <c r="I659" i="4"/>
  <c r="I660" i="4"/>
  <c r="I661" i="4"/>
  <c r="I662" i="4"/>
  <c r="I663" i="4"/>
  <c r="I664" i="4"/>
  <c r="I665" i="4"/>
  <c r="I666" i="4"/>
  <c r="I667" i="4"/>
  <c r="I668" i="4"/>
  <c r="I669" i="4"/>
  <c r="I670" i="4"/>
  <c r="I671" i="4"/>
  <c r="I672" i="4"/>
  <c r="I673" i="4"/>
  <c r="I674" i="4"/>
  <c r="I675" i="4"/>
  <c r="I676" i="4"/>
  <c r="I677" i="4"/>
  <c r="I678" i="4"/>
  <c r="I679" i="4"/>
  <c r="I680" i="4"/>
  <c r="I681" i="4"/>
  <c r="I682" i="4"/>
  <c r="I683" i="4"/>
  <c r="I684" i="4"/>
  <c r="I685" i="4"/>
  <c r="I686" i="4"/>
  <c r="I687" i="4"/>
  <c r="I688" i="4"/>
  <c r="I689" i="4"/>
  <c r="I690" i="4"/>
  <c r="I691" i="4"/>
  <c r="I692" i="4"/>
  <c r="I693" i="4"/>
  <c r="I694" i="4"/>
  <c r="I695" i="4"/>
  <c r="I696" i="4"/>
  <c r="I697" i="4"/>
  <c r="I698" i="4"/>
  <c r="I699" i="4"/>
  <c r="I700" i="4"/>
  <c r="I701" i="4"/>
  <c r="I702" i="4"/>
  <c r="I703" i="4"/>
  <c r="I704" i="4"/>
  <c r="I705" i="4"/>
  <c r="I706" i="4"/>
  <c r="I707" i="4"/>
  <c r="I708" i="4"/>
  <c r="I709" i="4"/>
  <c r="I710" i="4"/>
  <c r="I711" i="4"/>
  <c r="I712" i="4"/>
  <c r="I713" i="4"/>
  <c r="I714" i="4"/>
  <c r="I715" i="4"/>
  <c r="I716" i="4"/>
  <c r="I717" i="4"/>
  <c r="I718" i="4"/>
  <c r="I719" i="4"/>
  <c r="I720" i="4"/>
  <c r="I721" i="4"/>
  <c r="I722" i="4"/>
  <c r="I723" i="4"/>
  <c r="I724" i="4"/>
  <c r="I725" i="4"/>
  <c r="I726" i="4"/>
  <c r="I727" i="4"/>
  <c r="I728" i="4"/>
  <c r="I729" i="4"/>
  <c r="I730" i="4"/>
  <c r="I731" i="4"/>
  <c r="I732" i="4"/>
  <c r="I733" i="4"/>
  <c r="I734" i="4"/>
  <c r="I735" i="4"/>
  <c r="I736" i="4"/>
  <c r="I737" i="4"/>
  <c r="I738" i="4"/>
  <c r="I739" i="4"/>
  <c r="I740" i="4"/>
  <c r="I741" i="4"/>
  <c r="I742" i="4"/>
  <c r="I743" i="4"/>
  <c r="I744" i="4"/>
  <c r="I745" i="4"/>
  <c r="I746" i="4"/>
  <c r="I747" i="4"/>
  <c r="I748" i="4"/>
  <c r="I749" i="4"/>
  <c r="I750" i="4"/>
  <c r="I751" i="4"/>
  <c r="I752" i="4"/>
  <c r="I753" i="4"/>
  <c r="I754" i="4"/>
  <c r="I755" i="4"/>
  <c r="I756" i="4"/>
  <c r="I757" i="4"/>
  <c r="I758" i="4"/>
  <c r="I759" i="4"/>
  <c r="I760" i="4"/>
  <c r="I761" i="4"/>
  <c r="I762" i="4"/>
  <c r="I763" i="4"/>
  <c r="I764" i="4"/>
  <c r="I765" i="4"/>
  <c r="I766" i="4"/>
  <c r="I767" i="4"/>
  <c r="I768" i="4"/>
  <c r="I769" i="4"/>
  <c r="I770" i="4"/>
  <c r="I771" i="4"/>
  <c r="I772" i="4"/>
  <c r="I773" i="4"/>
  <c r="I774" i="4"/>
  <c r="I775" i="4"/>
  <c r="I776" i="4"/>
  <c r="I777" i="4"/>
  <c r="I778" i="4"/>
  <c r="I779" i="4"/>
  <c r="I780" i="4"/>
  <c r="I781" i="4"/>
  <c r="I782" i="4"/>
  <c r="I783" i="4"/>
  <c r="I784" i="4"/>
  <c r="I785" i="4"/>
  <c r="I786" i="4"/>
  <c r="I787" i="4"/>
  <c r="I788" i="4"/>
  <c r="I789" i="4"/>
  <c r="I790" i="4"/>
  <c r="I791" i="4"/>
  <c r="I792" i="4"/>
  <c r="I793" i="4"/>
  <c r="I794" i="4"/>
  <c r="I795" i="4"/>
  <c r="I796" i="4"/>
  <c r="I797" i="4"/>
  <c r="I798" i="4"/>
  <c r="I799" i="4"/>
  <c r="I800" i="4"/>
  <c r="I801" i="4"/>
  <c r="I802" i="4"/>
  <c r="I803" i="4"/>
  <c r="I804" i="4"/>
  <c r="I805" i="4"/>
  <c r="I806" i="4"/>
  <c r="I807" i="4"/>
  <c r="I808" i="4"/>
  <c r="I809" i="4"/>
  <c r="I810" i="4"/>
  <c r="I811" i="4"/>
  <c r="I812" i="4"/>
  <c r="I813" i="4"/>
  <c r="I814" i="4"/>
  <c r="I815" i="4"/>
  <c r="I816" i="4"/>
  <c r="I817" i="4"/>
  <c r="I818" i="4"/>
  <c r="I819" i="4"/>
  <c r="I820" i="4"/>
  <c r="I821" i="4"/>
  <c r="I822" i="4"/>
  <c r="I823" i="4"/>
  <c r="I824" i="4"/>
  <c r="I825" i="4"/>
  <c r="I826" i="4"/>
  <c r="I827" i="4"/>
  <c r="I828" i="4"/>
  <c r="I829" i="4"/>
  <c r="I830" i="4"/>
  <c r="I831" i="4"/>
  <c r="I832" i="4"/>
  <c r="I833" i="4"/>
  <c r="I834" i="4"/>
  <c r="I835" i="4"/>
  <c r="I836" i="4"/>
  <c r="I837" i="4"/>
  <c r="I838" i="4"/>
  <c r="I839" i="4"/>
  <c r="I840" i="4"/>
  <c r="I841" i="4"/>
  <c r="I842" i="4"/>
  <c r="I843" i="4"/>
  <c r="I844" i="4"/>
  <c r="I845" i="4"/>
  <c r="I846" i="4"/>
  <c r="I847" i="4"/>
  <c r="I848" i="4"/>
  <c r="I849" i="4"/>
  <c r="I850" i="4"/>
  <c r="I851" i="4"/>
  <c r="I852" i="4"/>
  <c r="I853" i="4"/>
  <c r="I854" i="4"/>
  <c r="I855" i="4"/>
  <c r="I856" i="4"/>
  <c r="I857" i="4"/>
  <c r="I858" i="4"/>
  <c r="I859" i="4"/>
  <c r="I860" i="4"/>
  <c r="I861" i="4"/>
  <c r="I862" i="4"/>
  <c r="I863" i="4"/>
  <c r="I864" i="4"/>
  <c r="I865" i="4"/>
  <c r="I866" i="4"/>
  <c r="I867" i="4"/>
  <c r="I868" i="4"/>
  <c r="I869" i="4"/>
  <c r="I870" i="4"/>
  <c r="I871" i="4"/>
  <c r="I872" i="4"/>
  <c r="I873" i="4"/>
  <c r="I874" i="4"/>
  <c r="I875" i="4"/>
  <c r="I876" i="4"/>
  <c r="I877" i="4"/>
  <c r="I878" i="4"/>
  <c r="I879" i="4"/>
  <c r="I880" i="4"/>
  <c r="I881" i="4"/>
  <c r="I882" i="4"/>
  <c r="I883" i="4"/>
  <c r="I884" i="4"/>
  <c r="I885" i="4"/>
  <c r="I886" i="4"/>
  <c r="I887" i="4"/>
  <c r="I888" i="4"/>
  <c r="I889" i="4"/>
  <c r="I890" i="4"/>
  <c r="I891" i="4"/>
  <c r="I892" i="4"/>
  <c r="I893" i="4"/>
  <c r="I894" i="4"/>
  <c r="I895" i="4"/>
  <c r="I896" i="4"/>
  <c r="I897" i="4"/>
  <c r="I898" i="4"/>
  <c r="I899" i="4"/>
  <c r="I900" i="4"/>
  <c r="I901" i="4"/>
  <c r="I902" i="4"/>
  <c r="I903" i="4"/>
  <c r="I904" i="4"/>
  <c r="I905" i="4"/>
  <c r="I906" i="4"/>
  <c r="I907" i="4"/>
  <c r="I908" i="4"/>
  <c r="I909" i="4"/>
  <c r="I910" i="4"/>
  <c r="I911" i="4"/>
  <c r="I912" i="4"/>
  <c r="I913" i="4"/>
  <c r="I914" i="4"/>
  <c r="I915" i="4"/>
  <c r="I916" i="4"/>
  <c r="I917" i="4"/>
  <c r="I918" i="4"/>
  <c r="I919" i="4"/>
  <c r="I920" i="4"/>
  <c r="I921" i="4"/>
  <c r="I922" i="4"/>
  <c r="I923" i="4"/>
  <c r="I924" i="4"/>
  <c r="I925" i="4"/>
  <c r="I926" i="4"/>
  <c r="I927" i="4"/>
  <c r="I928" i="4"/>
  <c r="I929" i="4"/>
  <c r="I930" i="4"/>
  <c r="I931" i="4"/>
  <c r="I932" i="4"/>
  <c r="I933" i="4"/>
  <c r="I934" i="4"/>
  <c r="I935" i="4"/>
  <c r="I936" i="4"/>
  <c r="I937" i="4"/>
  <c r="I938" i="4"/>
  <c r="I939" i="4"/>
  <c r="I940" i="4"/>
  <c r="I941" i="4"/>
  <c r="I942" i="4"/>
  <c r="I943" i="4"/>
  <c r="I944" i="4"/>
  <c r="I945" i="4"/>
  <c r="I946" i="4"/>
  <c r="I947" i="4"/>
  <c r="I948" i="4"/>
  <c r="I949" i="4"/>
  <c r="I950" i="4"/>
  <c r="I951" i="4"/>
  <c r="I952" i="4"/>
  <c r="I953" i="4"/>
  <c r="I954" i="4"/>
  <c r="I955" i="4"/>
  <c r="I956" i="4"/>
  <c r="I957" i="4"/>
  <c r="I958" i="4"/>
  <c r="I959" i="4"/>
  <c r="I960" i="4"/>
  <c r="I961" i="4"/>
  <c r="I962" i="4"/>
  <c r="I963" i="4"/>
  <c r="I964" i="4"/>
  <c r="I965" i="4"/>
  <c r="I966" i="4"/>
  <c r="I967" i="4"/>
  <c r="I968" i="4"/>
  <c r="I969" i="4"/>
  <c r="I970" i="4"/>
  <c r="I971" i="4"/>
  <c r="I972" i="4"/>
  <c r="I973" i="4"/>
  <c r="I974" i="4"/>
  <c r="I975" i="4"/>
  <c r="I976" i="4"/>
  <c r="I977" i="4"/>
  <c r="I978" i="4"/>
  <c r="I979" i="4"/>
  <c r="I980" i="4"/>
  <c r="I981" i="4"/>
  <c r="I982" i="4"/>
  <c r="I983" i="4"/>
  <c r="I984" i="4"/>
  <c r="I985" i="4"/>
  <c r="I986" i="4"/>
  <c r="I987" i="4"/>
  <c r="I988" i="4"/>
  <c r="I989" i="4"/>
  <c r="I990" i="4"/>
  <c r="I991" i="4"/>
  <c r="I992" i="4"/>
  <c r="I993" i="4"/>
  <c r="I994" i="4"/>
  <c r="I995" i="4"/>
  <c r="I996" i="4"/>
  <c r="I997" i="4"/>
  <c r="I998" i="4"/>
  <c r="I999" i="4"/>
  <c r="I1000" i="4"/>
  <c r="I1001" i="4"/>
  <c r="I1002" i="4"/>
  <c r="U999" i="4"/>
  <c r="D1000" i="4"/>
  <c r="N28" i="4" l="1"/>
  <c r="D1001" i="4"/>
  <c r="U1000" i="4"/>
  <c r="N29" i="4" l="1"/>
  <c r="K41" i="4" s="1"/>
  <c r="N31" i="4"/>
  <c r="D1002" i="4"/>
  <c r="U1001" i="4"/>
  <c r="R29" i="4" l="1"/>
  <c r="N30" i="4"/>
  <c r="R30" i="4" s="1"/>
  <c r="R31" i="4"/>
  <c r="D1003" i="4"/>
  <c r="U1002" i="4"/>
  <c r="N32" i="4" l="1"/>
  <c r="K40" i="4" s="1"/>
  <c r="D1004" i="4"/>
  <c r="U1003" i="4"/>
  <c r="R32" i="4" l="1"/>
  <c r="R33" i="4" s="1"/>
  <c r="R35" i="4" s="1"/>
  <c r="N33" i="4"/>
  <c r="U1004" i="4"/>
  <c r="O21" i="4"/>
</calcChain>
</file>

<file path=xl/comments1.xml><?xml version="1.0" encoding="utf-8"?>
<comments xmlns="http://schemas.openxmlformats.org/spreadsheetml/2006/main">
  <authors>
    <author>CDM Smith-TMJ</author>
  </authors>
  <commentList>
    <comment ref="H1" authorId="0" shapeId="0">
      <text>
        <r>
          <rPr>
            <b/>
            <sz val="9"/>
            <color indexed="81"/>
            <rFont val="Tahoma"/>
            <family val="2"/>
          </rPr>
          <t>CDM Smith-TMJ:</t>
        </r>
        <r>
          <rPr>
            <sz val="9"/>
            <color indexed="81"/>
            <rFont val="Tahoma"/>
            <family val="2"/>
          </rPr>
          <t xml:space="preserve">
adding number of bills * differential between usage rate level.</t>
        </r>
      </text>
    </comment>
  </commentList>
</comments>
</file>

<file path=xl/sharedStrings.xml><?xml version="1.0" encoding="utf-8"?>
<sst xmlns="http://schemas.openxmlformats.org/spreadsheetml/2006/main" count="73" uniqueCount="50">
  <si>
    <t>Usage</t>
  </si>
  <si>
    <t>Number</t>
  </si>
  <si>
    <t>Cumulative</t>
  </si>
  <si>
    <t>Rate</t>
  </si>
  <si>
    <t>Bills</t>
  </si>
  <si>
    <t>At or Above</t>
  </si>
  <si>
    <t>No. Bills</t>
  </si>
  <si>
    <t>Number of Bills Per Year</t>
  </si>
  <si>
    <t>in Tier</t>
  </si>
  <si>
    <t>(Unit/period)</t>
  </si>
  <si>
    <t>(Unit)</t>
  </si>
  <si>
    <t>Percent</t>
  </si>
  <si>
    <t>of Total</t>
  </si>
  <si>
    <t>Percent of</t>
  </si>
  <si>
    <t>Total Usage</t>
  </si>
  <si>
    <t>at Level</t>
  </si>
  <si>
    <t>Level</t>
  </si>
  <si>
    <t>(No.)</t>
  </si>
  <si>
    <t>at</t>
  </si>
  <si>
    <t>(%)</t>
  </si>
  <si>
    <t>Above</t>
  </si>
  <si>
    <t>Total Use</t>
  </si>
  <si>
    <t>Up to Level</t>
  </si>
  <si>
    <t>Remainder</t>
  </si>
  <si>
    <t>Mean Usage/Bill</t>
  </si>
  <si>
    <t>Median Usage/Bill</t>
  </si>
  <si>
    <t>Tier 1</t>
  </si>
  <si>
    <t>Tier 2</t>
  </si>
  <si>
    <t>Tier 3</t>
  </si>
  <si>
    <t>Tier 4</t>
  </si>
  <si>
    <t>Feedback:</t>
  </si>
  <si>
    <t>Billing</t>
  </si>
  <si>
    <t>Demand</t>
  </si>
  <si>
    <t>Unit Rate</t>
  </si>
  <si>
    <t>$/unit</t>
  </si>
  <si>
    <t>Revenue</t>
  </si>
  <si>
    <t>Customers</t>
  </si>
  <si>
    <t>of Bills</t>
  </si>
  <si>
    <t>Units in</t>
  </si>
  <si>
    <t>Tier / Period</t>
  </si>
  <si>
    <t>In cell R31 enter in the number of billing periods per year (e.g. 6 for bi-monthly, 4 for quarterly, 12 for monthly) for the specific customer class billing data.</t>
  </si>
  <si>
    <t>Estimated</t>
  </si>
  <si>
    <t>Volume-Based</t>
  </si>
  <si>
    <t>Process Flow Diagram: Should you pursue Residential Tier Rates?</t>
  </si>
  <si>
    <t>Totals</t>
  </si>
  <si>
    <t>Top Tier</t>
  </si>
  <si>
    <t>Sample Scenario Manager Summary Report</t>
  </si>
  <si>
    <t>Rate Structure Test Table</t>
  </si>
  <si>
    <t xml:space="preserve">Volume-Based Revenue Goal = </t>
  </si>
  <si>
    <t xml:space="preserve">Differential =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</si>
</sst>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quot;$&quot;#,##0.00"/>
    <numFmt numFmtId="166" formatCode="&quot;$&quot;#,##0"/>
  </numFmts>
  <fonts count="3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0000FF"/>
      <name val="Calibri"/>
      <family val="2"/>
      <scheme val="minor"/>
    </font>
    <font>
      <b/>
      <sz val="11"/>
      <color theme="7"/>
      <name val="Calibri"/>
      <family val="2"/>
    </font>
    <font>
      <sz val="11"/>
      <color theme="7"/>
      <name val="Calibri"/>
      <family val="2"/>
    </font>
    <font>
      <sz val="11"/>
      <color theme="7"/>
      <name val="Calibri"/>
      <family val="2"/>
      <scheme val="minor"/>
    </font>
    <font>
      <b/>
      <sz val="11"/>
      <name val="Calibri"/>
      <family val="2"/>
    </font>
    <font>
      <b/>
      <sz val="11"/>
      <color theme="0"/>
      <name val="Calibri"/>
      <family val="2"/>
    </font>
    <font>
      <b/>
      <sz val="11"/>
      <color rgb="FFFF0000"/>
      <name val="Calibri"/>
      <family val="2"/>
    </font>
    <font>
      <b/>
      <sz val="11"/>
      <color rgb="FFFF0000"/>
      <name val="Calibri"/>
      <family val="2"/>
      <scheme val="minor"/>
    </font>
    <font>
      <sz val="11"/>
      <name val="Calibri"/>
      <family val="2"/>
      <scheme val="minor"/>
    </font>
    <font>
      <sz val="9"/>
      <color indexed="81"/>
      <name val="Tahoma"/>
      <family val="2"/>
    </font>
    <font>
      <b/>
      <sz val="9"/>
      <color indexed="81"/>
      <name val="Tahoma"/>
      <family val="2"/>
    </font>
    <font>
      <sz val="11"/>
      <color rgb="FFFFFFFF"/>
      <name val="Calibri"/>
      <family val="2"/>
      <scheme val="minor"/>
    </font>
    <font>
      <sz val="10"/>
      <color rgb="FF231F20"/>
      <name val="Century Schoolbook"/>
      <family val="1"/>
    </font>
    <font>
      <sz val="5.5"/>
      <color theme="1"/>
      <name val="Calibri"/>
      <family val="2"/>
      <scheme val="minor"/>
    </font>
    <font>
      <sz val="6"/>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bgColor indexed="64"/>
      </patternFill>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85">
    <xf numFmtId="0" fontId="0" fillId="0" borderId="0" xfId="0"/>
    <xf numFmtId="0" fontId="0" fillId="0" borderId="0" xfId="0" quotePrefix="1"/>
    <xf numFmtId="0" fontId="14" fillId="0" borderId="0" xfId="0" applyFont="1"/>
    <xf numFmtId="0" fontId="0" fillId="0" borderId="0" xfId="0" applyAlignment="1">
      <alignment horizontal="left" indent="1"/>
    </xf>
    <xf numFmtId="0" fontId="0" fillId="0" borderId="0" xfId="0" applyProtection="1"/>
    <xf numFmtId="0" fontId="26" fillId="0" borderId="0" xfId="0" applyFont="1" applyProtection="1"/>
    <xf numFmtId="0" fontId="0" fillId="0" borderId="0" xfId="0" applyProtection="1">
      <protection locked="0"/>
    </xf>
    <xf numFmtId="0" fontId="19" fillId="33" borderId="0" xfId="0" applyFont="1" applyFill="1" applyAlignment="1" applyProtection="1">
      <alignment horizontal="left"/>
      <protection locked="0"/>
    </xf>
    <xf numFmtId="3" fontId="19" fillId="33" borderId="0" xfId="0" applyNumberFormat="1" applyFont="1" applyFill="1" applyProtection="1">
      <protection locked="0"/>
    </xf>
    <xf numFmtId="3" fontId="21" fillId="0" borderId="0" xfId="42" applyNumberFormat="1" applyFont="1" applyFill="1" applyAlignment="1" applyProtection="1">
      <alignment horizontal="center"/>
      <protection locked="0"/>
    </xf>
    <xf numFmtId="0" fontId="22" fillId="0" borderId="0" xfId="0" applyFont="1" applyFill="1" applyAlignment="1" applyProtection="1">
      <alignment horizontal="center"/>
      <protection locked="0"/>
    </xf>
    <xf numFmtId="0" fontId="19" fillId="33" borderId="0" xfId="0" applyFont="1" applyFill="1" applyAlignment="1" applyProtection="1">
      <alignment horizontal="right"/>
      <protection locked="0"/>
    </xf>
    <xf numFmtId="0" fontId="19" fillId="33" borderId="0" xfId="0" applyFont="1" applyFill="1" applyBorder="1" applyAlignment="1" applyProtection="1">
      <alignment horizontal="left"/>
      <protection locked="0"/>
    </xf>
    <xf numFmtId="3" fontId="19" fillId="33" borderId="0" xfId="0" applyNumberFormat="1" applyFont="1" applyFill="1" applyBorder="1" applyProtection="1">
      <protection locked="0"/>
    </xf>
    <xf numFmtId="0" fontId="19" fillId="0" borderId="0" xfId="0" applyFont="1" applyProtection="1">
      <protection locked="0"/>
    </xf>
    <xf numFmtId="0" fontId="24" fillId="34" borderId="0" xfId="42" applyFont="1" applyFill="1" applyAlignment="1" applyProtection="1">
      <alignment horizontal="center"/>
    </xf>
    <xf numFmtId="0" fontId="25" fillId="0" borderId="0" xfId="42" applyFont="1" applyFill="1" applyAlignment="1" applyProtection="1">
      <alignment horizontal="left"/>
    </xf>
    <xf numFmtId="0" fontId="20" fillId="0" borderId="0" xfId="42" applyFont="1" applyFill="1" applyAlignment="1" applyProtection="1">
      <alignment horizontal="center"/>
    </xf>
    <xf numFmtId="0" fontId="14" fillId="0" borderId="0" xfId="0" applyFont="1" applyProtection="1"/>
    <xf numFmtId="0" fontId="23" fillId="35" borderId="0" xfId="42" applyFont="1" applyFill="1" applyAlignment="1" applyProtection="1">
      <alignment horizontal="center"/>
    </xf>
    <xf numFmtId="3" fontId="18" fillId="0" borderId="0" xfId="42" applyNumberFormat="1" applyProtection="1"/>
    <xf numFmtId="3" fontId="21" fillId="0" borderId="0" xfId="42" applyNumberFormat="1" applyFont="1" applyProtection="1"/>
    <xf numFmtId="164" fontId="18" fillId="0" borderId="0" xfId="42" applyNumberFormat="1" applyProtection="1"/>
    <xf numFmtId="3" fontId="0" fillId="0" borderId="0" xfId="0" applyNumberFormat="1" applyProtection="1"/>
    <xf numFmtId="3" fontId="22" fillId="0" borderId="0" xfId="0" applyNumberFormat="1" applyFont="1" applyProtection="1"/>
    <xf numFmtId="0" fontId="0" fillId="0" borderId="0" xfId="0" quotePrefix="1" applyProtection="1"/>
    <xf numFmtId="3" fontId="18" fillId="0" borderId="0" xfId="42" applyNumberFormat="1" applyFill="1" applyBorder="1" applyProtection="1"/>
    <xf numFmtId="3" fontId="0" fillId="0" borderId="0" xfId="0" applyNumberFormat="1" applyBorder="1" applyProtection="1"/>
    <xf numFmtId="3" fontId="21" fillId="0" borderId="0" xfId="42" applyNumberFormat="1" applyFont="1" applyBorder="1" applyProtection="1"/>
    <xf numFmtId="3" fontId="22" fillId="0" borderId="0" xfId="0" applyNumberFormat="1" applyFont="1" applyBorder="1" applyProtection="1"/>
    <xf numFmtId="3" fontId="18" fillId="0" borderId="0" xfId="42" applyNumberFormat="1" applyBorder="1" applyProtection="1"/>
    <xf numFmtId="0" fontId="22" fillId="0" borderId="0" xfId="0" applyFont="1" applyProtection="1"/>
    <xf numFmtId="3" fontId="21" fillId="0" borderId="0" xfId="42" applyNumberFormat="1" applyFont="1" applyFill="1" applyAlignment="1" applyProtection="1">
      <alignment horizontal="center"/>
    </xf>
    <xf numFmtId="0" fontId="22" fillId="0" borderId="0" xfId="0" applyFont="1" applyFill="1" applyAlignment="1" applyProtection="1">
      <alignment horizontal="center"/>
    </xf>
    <xf numFmtId="1" fontId="0" fillId="0" borderId="0" xfId="0" applyNumberFormat="1" applyProtection="1"/>
    <xf numFmtId="164" fontId="0" fillId="0" borderId="10" xfId="0" applyNumberFormat="1" applyFill="1" applyBorder="1" applyProtection="1"/>
    <xf numFmtId="0" fontId="0" fillId="0" borderId="0" xfId="0" applyAlignment="1" applyProtection="1">
      <alignment horizontal="right"/>
    </xf>
    <xf numFmtId="0" fontId="16" fillId="0" borderId="11" xfId="0" applyFont="1" applyBorder="1" applyProtection="1"/>
    <xf numFmtId="0" fontId="0" fillId="0" borderId="12" xfId="0" applyBorder="1" applyProtection="1"/>
    <xf numFmtId="0" fontId="27" fillId="0" borderId="14" xfId="0" applyFont="1" applyBorder="1" applyProtection="1"/>
    <xf numFmtId="0" fontId="0" fillId="0" borderId="0" xfId="0" applyBorder="1" applyProtection="1"/>
    <xf numFmtId="0" fontId="27" fillId="0" borderId="16" xfId="0" applyFont="1" applyBorder="1" applyProtection="1"/>
    <xf numFmtId="0" fontId="0" fillId="0" borderId="17" xfId="0" applyBorder="1" applyProtection="1"/>
    <xf numFmtId="3" fontId="14" fillId="0" borderId="0" xfId="0" applyNumberFormat="1" applyFont="1" applyProtection="1"/>
    <xf numFmtId="0" fontId="0" fillId="0" borderId="13" xfId="0" applyBorder="1" applyProtection="1"/>
    <xf numFmtId="0" fontId="0" fillId="0" borderId="15" xfId="0" applyBorder="1" applyProtection="1"/>
    <xf numFmtId="0" fontId="0" fillId="0" borderId="18" xfId="0" applyBorder="1" applyProtection="1"/>
    <xf numFmtId="166" fontId="0" fillId="0" borderId="0" xfId="0" applyNumberFormat="1" applyProtection="1"/>
    <xf numFmtId="0" fontId="16" fillId="36" borderId="0" xfId="0" applyFont="1" applyFill="1"/>
    <xf numFmtId="0" fontId="0" fillId="36" borderId="0" xfId="0" applyFill="1" applyAlignment="1">
      <alignment vertical="top"/>
    </xf>
    <xf numFmtId="0" fontId="0" fillId="36" borderId="0" xfId="0" applyFill="1"/>
    <xf numFmtId="0" fontId="0" fillId="36" borderId="0" xfId="0" applyFill="1" applyAlignment="1">
      <alignment vertical="top" wrapText="1"/>
    </xf>
    <xf numFmtId="0" fontId="19" fillId="36" borderId="0" xfId="0" applyFont="1" applyFill="1" applyAlignment="1">
      <alignment horizontal="center" vertical="top"/>
    </xf>
    <xf numFmtId="0" fontId="31" fillId="36" borderId="0" xfId="0" applyFont="1" applyFill="1" applyAlignment="1">
      <alignment horizontal="justify" vertical="center"/>
    </xf>
    <xf numFmtId="0" fontId="32" fillId="36" borderId="0" xfId="0" applyFont="1" applyFill="1" applyAlignment="1">
      <alignment vertical="center"/>
    </xf>
    <xf numFmtId="0" fontId="31" fillId="36" borderId="0" xfId="0" applyFont="1" applyFill="1" applyAlignment="1">
      <alignment horizontal="left" vertical="center" indent="15"/>
    </xf>
    <xf numFmtId="0" fontId="33" fillId="36" borderId="0" xfId="0" applyFont="1" applyFill="1" applyAlignment="1">
      <alignment vertical="center"/>
    </xf>
    <xf numFmtId="0" fontId="0" fillId="0" borderId="20" xfId="0" applyBorder="1" applyProtection="1"/>
    <xf numFmtId="164" fontId="0" fillId="0" borderId="20" xfId="0" applyNumberFormat="1" applyBorder="1" applyProtection="1"/>
    <xf numFmtId="3" fontId="0" fillId="0" borderId="20" xfId="0" applyNumberFormat="1" applyBorder="1" applyProtection="1"/>
    <xf numFmtId="165" fontId="19" fillId="33" borderId="20" xfId="0" applyNumberFormat="1" applyFont="1" applyFill="1" applyBorder="1" applyAlignment="1" applyProtection="1">
      <alignment horizontal="center"/>
      <protection locked="0"/>
    </xf>
    <xf numFmtId="166" fontId="0" fillId="0" borderId="20" xfId="0" applyNumberFormat="1" applyBorder="1" applyProtection="1"/>
    <xf numFmtId="166" fontId="0" fillId="0" borderId="21" xfId="0" applyNumberFormat="1" applyBorder="1" applyProtection="1"/>
    <xf numFmtId="3" fontId="0" fillId="0" borderId="21" xfId="0" applyNumberFormat="1" applyBorder="1" applyProtection="1"/>
    <xf numFmtId="0" fontId="0" fillId="0" borderId="20" xfId="0" quotePrefix="1" applyBorder="1" applyProtection="1"/>
    <xf numFmtId="0" fontId="0" fillId="0" borderId="21" xfId="0" applyBorder="1" applyProtection="1"/>
    <xf numFmtId="0" fontId="19" fillId="33" borderId="0" xfId="0" applyFont="1" applyFill="1" applyBorder="1" applyAlignment="1" applyProtection="1">
      <alignment horizontal="center"/>
      <protection locked="0"/>
    </xf>
    <xf numFmtId="164" fontId="0" fillId="0" borderId="0" xfId="0" applyNumberFormat="1" applyFill="1" applyBorder="1" applyProtection="1"/>
    <xf numFmtId="2" fontId="0" fillId="0" borderId="0" xfId="0" applyNumberFormat="1" applyBorder="1" applyAlignment="1" applyProtection="1">
      <alignment horizontal="center"/>
    </xf>
    <xf numFmtId="0" fontId="0" fillId="0" borderId="10" xfId="0" applyBorder="1" applyProtection="1"/>
    <xf numFmtId="164" fontId="0" fillId="0" borderId="10" xfId="0" applyNumberFormat="1" applyBorder="1" applyProtection="1"/>
    <xf numFmtId="0" fontId="30" fillId="0" borderId="0" xfId="0" applyFont="1" applyAlignment="1">
      <alignment vertical="center"/>
    </xf>
    <xf numFmtId="0" fontId="17" fillId="34" borderId="19" xfId="0" applyFont="1" applyFill="1" applyBorder="1" applyProtection="1"/>
    <xf numFmtId="0" fontId="17" fillId="34" borderId="22" xfId="0" applyFont="1" applyFill="1" applyBorder="1" applyProtection="1"/>
    <xf numFmtId="0" fontId="13" fillId="34" borderId="19" xfId="0" applyFont="1" applyFill="1" applyBorder="1" applyAlignment="1" applyProtection="1">
      <alignment horizontal="center"/>
    </xf>
    <xf numFmtId="0" fontId="17" fillId="34" borderId="20" xfId="0" applyFont="1" applyFill="1" applyBorder="1" applyProtection="1"/>
    <xf numFmtId="0" fontId="13" fillId="34" borderId="0" xfId="0" applyFont="1" applyFill="1" applyBorder="1" applyAlignment="1" applyProtection="1">
      <alignment horizontal="center"/>
    </xf>
    <xf numFmtId="0" fontId="13" fillId="34" borderId="20" xfId="0" applyFont="1" applyFill="1" applyBorder="1" applyAlignment="1" applyProtection="1">
      <alignment horizontal="center"/>
    </xf>
    <xf numFmtId="0" fontId="17" fillId="34" borderId="21" xfId="0" applyFont="1" applyFill="1" applyBorder="1" applyProtection="1"/>
    <xf numFmtId="0" fontId="13" fillId="34" borderId="10" xfId="0" applyFont="1" applyFill="1" applyBorder="1" applyAlignment="1" applyProtection="1">
      <alignment horizontal="center"/>
    </xf>
    <xf numFmtId="0" fontId="13" fillId="34" borderId="21" xfId="0" applyFont="1" applyFill="1" applyBorder="1" applyAlignment="1" applyProtection="1">
      <alignment horizontal="center"/>
    </xf>
    <xf numFmtId="0" fontId="27" fillId="0" borderId="0" xfId="0" applyFont="1" applyAlignment="1" applyProtection="1">
      <alignment horizontal="right"/>
    </xf>
    <xf numFmtId="166" fontId="19" fillId="33" borderId="0" xfId="0" applyNumberFormat="1" applyFont="1" applyFill="1" applyBorder="1" applyAlignment="1" applyProtection="1">
      <alignment horizontal="right"/>
      <protection locked="0"/>
    </xf>
    <xf numFmtId="0" fontId="16" fillId="0" borderId="0" xfId="0" applyFont="1"/>
    <xf numFmtId="0" fontId="13" fillId="34" borderId="10" xfId="0" applyFont="1" applyFill="1" applyBorder="1" applyAlignment="1" applyProtection="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_Sheet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font>
        <color rgb="FFFF0000"/>
      </font>
    </dxf>
    <dxf>
      <font>
        <color rgb="FFFF000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7"/>
          <c:order val="0"/>
          <c:marker>
            <c:symbol val="none"/>
          </c:marker>
          <c:xVal>
            <c:numRef>
              <c:f>'Step 5 Res Tier Usage Analysis'!#REF!</c:f>
            </c:numRef>
          </c:xVal>
          <c:yVal>
            <c:numRef>
              <c:f>'Step 5 Res Tier Usage Analysis'!$I$6:$I$1004</c:f>
              <c:numCache>
                <c:formatCode>0.0%</c:formatCode>
                <c:ptCount val="999"/>
                <c:pt idx="0">
                  <c:v>6.2099799445482558E-2</c:v>
                </c:pt>
                <c:pt idx="1">
                  <c:v>0.12292966501678657</c:v>
                </c:pt>
                <c:pt idx="2">
                  <c:v>0.18221183477066408</c:v>
                </c:pt>
                <c:pt idx="3">
                  <c:v>0.23935036208459554</c:v>
                </c:pt>
                <c:pt idx="4">
                  <c:v>0.29385761676952876</c:v>
                </c:pt>
                <c:pt idx="5">
                  <c:v>0.34539264542141157</c:v>
                </c:pt>
                <c:pt idx="6">
                  <c:v>0.39378682748425969</c:v>
                </c:pt>
                <c:pt idx="7">
                  <c:v>0.43886766511924585</c:v>
                </c:pt>
                <c:pt idx="8">
                  <c:v>0.48055357039590607</c:v>
                </c:pt>
                <c:pt idx="9">
                  <c:v>0.51884116100367506</c:v>
                </c:pt>
                <c:pt idx="10">
                  <c:v>0.55373654160064634</c:v>
                </c:pt>
                <c:pt idx="11">
                  <c:v>0.58542920407385279</c:v>
                </c:pt>
                <c:pt idx="12">
                  <c:v>0.61409329616971475</c:v>
                </c:pt>
                <c:pt idx="13">
                  <c:v>0.63998430607897727</c:v>
                </c:pt>
                <c:pt idx="14">
                  <c:v>0.66333561323064194</c:v>
                </c:pt>
                <c:pt idx="15">
                  <c:v>0.68437020263587589</c:v>
                </c:pt>
                <c:pt idx="16">
                  <c:v>0.7033378703042289</c:v>
                </c:pt>
                <c:pt idx="17">
                  <c:v>0.72046341614522025</c:v>
                </c:pt>
                <c:pt idx="18">
                  <c:v>0.7359317948000027</c:v>
                </c:pt>
                <c:pt idx="19">
                  <c:v>0.74994643987476872</c:v>
                </c:pt>
                <c:pt idx="20">
                  <c:v>0.76262754713765368</c:v>
                </c:pt>
                <c:pt idx="21">
                  <c:v>0.77415726638690285</c:v>
                </c:pt>
                <c:pt idx="22">
                  <c:v>0.78465967067349474</c:v>
                </c:pt>
                <c:pt idx="23">
                  <c:v>0.79425759561771347</c:v>
                </c:pt>
                <c:pt idx="24">
                  <c:v>0.80304789079525629</c:v>
                </c:pt>
                <c:pt idx="25">
                  <c:v>0.81111131918279089</c:v>
                </c:pt>
                <c:pt idx="26">
                  <c:v>0.81853837821178232</c:v>
                </c:pt>
                <c:pt idx="27">
                  <c:v>0.82540191130245277</c:v>
                </c:pt>
                <c:pt idx="28">
                  <c:v>0.83175859278061481</c:v>
                </c:pt>
                <c:pt idx="29">
                  <c:v>0.83766088970771968</c:v>
                </c:pt>
                <c:pt idx="30">
                  <c:v>0.84316118664983875</c:v>
                </c:pt>
                <c:pt idx="31">
                  <c:v>0.84829454414331884</c:v>
                </c:pt>
                <c:pt idx="32">
                  <c:v>0.85310154991494314</c:v>
                </c:pt>
                <c:pt idx="33">
                  <c:v>0.85761544960270641</c:v>
                </c:pt>
                <c:pt idx="34">
                  <c:v>0.86186668400169575</c:v>
                </c:pt>
                <c:pt idx="35">
                  <c:v>0.86587315460929326</c:v>
                </c:pt>
                <c:pt idx="36">
                  <c:v>0.86966620966976194</c:v>
                </c:pt>
                <c:pt idx="37">
                  <c:v>0.873252696299612</c:v>
                </c:pt>
                <c:pt idx="38">
                  <c:v>0.87665926050646714</c:v>
                </c:pt>
                <c:pt idx="39">
                  <c:v>0.87988911961013339</c:v>
                </c:pt>
                <c:pt idx="40">
                  <c:v>0.88295935015419624</c:v>
                </c:pt>
                <c:pt idx="41">
                  <c:v>0.88587993407959209</c:v>
                </c:pt>
                <c:pt idx="42">
                  <c:v>0.88867050528667513</c:v>
                </c:pt>
                <c:pt idx="43">
                  <c:v>0.89133642597512219</c:v>
                </c:pt>
                <c:pt idx="44">
                  <c:v>0.89388231588619305</c:v>
                </c:pt>
                <c:pt idx="45">
                  <c:v>0.8963197243730372</c:v>
                </c:pt>
                <c:pt idx="46">
                  <c:v>0.89865673598285944</c:v>
                </c:pt>
                <c:pt idx="47">
                  <c:v>0.90089656803546581</c:v>
                </c:pt>
                <c:pt idx="48">
                  <c:v>0.90304507770281051</c:v>
                </c:pt>
                <c:pt idx="49">
                  <c:v>0.90511274189810809</c:v>
                </c:pt>
                <c:pt idx="50">
                  <c:v>0.90708677383751435</c:v>
                </c:pt>
                <c:pt idx="51">
                  <c:v>0.9089891997873929</c:v>
                </c:pt>
                <c:pt idx="52">
                  <c:v>0.91081803985863263</c:v>
                </c:pt>
                <c:pt idx="53">
                  <c:v>0.91258294601065126</c:v>
                </c:pt>
                <c:pt idx="54">
                  <c:v>0.91428037094212444</c:v>
                </c:pt>
                <c:pt idx="55">
                  <c:v>0.91591980162171072</c:v>
                </c:pt>
                <c:pt idx="56">
                  <c:v>0.91750255797548419</c:v>
                </c:pt>
                <c:pt idx="57">
                  <c:v>0.91903078488331569</c:v>
                </c:pt>
                <c:pt idx="58">
                  <c:v>0.92050423485906618</c:v>
                </c:pt>
                <c:pt idx="59">
                  <c:v>0.92193189989911639</c:v>
                </c:pt>
                <c:pt idx="60">
                  <c:v>0.92331724480941135</c:v>
                </c:pt>
                <c:pt idx="61">
                  <c:v>0.92465498988565398</c:v>
                </c:pt>
                <c:pt idx="62">
                  <c:v>0.92594876492454847</c:v>
                </c:pt>
                <c:pt idx="63">
                  <c:v>0.9271984874307152</c:v>
                </c:pt>
                <c:pt idx="64">
                  <c:v>0.92840778720085837</c:v>
                </c:pt>
                <c:pt idx="65">
                  <c:v>0.92957707671187606</c:v>
                </c:pt>
                <c:pt idx="66">
                  <c:v>0.93071006825585212</c:v>
                </c:pt>
                <c:pt idx="67">
                  <c:v>0.93180709181430521</c:v>
                </c:pt>
                <c:pt idx="68">
                  <c:v>0.93287260213773582</c:v>
                </c:pt>
                <c:pt idx="69">
                  <c:v>0.93390956905981093</c:v>
                </c:pt>
                <c:pt idx="70">
                  <c:v>0.93491634267293777</c:v>
                </c:pt>
                <c:pt idx="71">
                  <c:v>0.93589506785698695</c:v>
                </c:pt>
                <c:pt idx="72">
                  <c:v>0.93684524963968085</c:v>
                </c:pt>
                <c:pt idx="73">
                  <c:v>0.93776812545171373</c:v>
                </c:pt>
                <c:pt idx="74">
                  <c:v>0.93866740758516964</c:v>
                </c:pt>
                <c:pt idx="75">
                  <c:v>0.93954136363707608</c:v>
                </c:pt>
                <c:pt idx="76">
                  <c:v>0.94039288094572038</c:v>
                </c:pt>
                <c:pt idx="77">
                  <c:v>0.94122039209888952</c:v>
                </c:pt>
                <c:pt idx="78">
                  <c:v>0.94202595948107437</c:v>
                </c:pt>
                <c:pt idx="79">
                  <c:v>0.94280983057841383</c:v>
                </c:pt>
                <c:pt idx="80">
                  <c:v>0.94357002550179669</c:v>
                </c:pt>
                <c:pt idx="81">
                  <c:v>0.94431190645089946</c:v>
                </c:pt>
                <c:pt idx="82">
                  <c:v>0.94503324605047179</c:v>
                </c:pt>
                <c:pt idx="83">
                  <c:v>0.94573651916190304</c:v>
                </c:pt>
                <c:pt idx="84">
                  <c:v>0.94642065334525771</c:v>
                </c:pt>
                <c:pt idx="85">
                  <c:v>0.94708721601274914</c:v>
                </c:pt>
                <c:pt idx="86">
                  <c:v>0.94773612466899759</c:v>
                </c:pt>
                <c:pt idx="87">
                  <c:v>0.94836836925855872</c:v>
                </c:pt>
                <c:pt idx="88">
                  <c:v>0.94898510471674757</c:v>
                </c:pt>
                <c:pt idx="89">
                  <c:v>0.9495866610250826</c:v>
                </c:pt>
                <c:pt idx="90">
                  <c:v>0.95017493557729571</c:v>
                </c:pt>
                <c:pt idx="91">
                  <c:v>0.95074968088724776</c:v>
                </c:pt>
                <c:pt idx="92">
                  <c:v>0.9513105669734202</c:v>
                </c:pt>
                <c:pt idx="93">
                  <c:v>0.95185701636815578</c:v>
                </c:pt>
                <c:pt idx="94">
                  <c:v>0.95239092646518597</c:v>
                </c:pt>
                <c:pt idx="95">
                  <c:v>0.95291262724602954</c:v>
                </c:pt>
                <c:pt idx="96">
                  <c:v>0.9534215412430288</c:v>
                </c:pt>
                <c:pt idx="97">
                  <c:v>0.95391799843770253</c:v>
                </c:pt>
                <c:pt idx="98">
                  <c:v>0.95440513365447688</c:v>
                </c:pt>
                <c:pt idx="99">
                  <c:v>0.95487906961050883</c:v>
                </c:pt>
                <c:pt idx="100">
                  <c:v>0.95534021878269648</c:v>
                </c:pt>
                <c:pt idx="101">
                  <c:v>0.95579064355553112</c:v>
                </c:pt>
                <c:pt idx="102">
                  <c:v>0.95622902400293819</c:v>
                </c:pt>
                <c:pt idx="103">
                  <c:v>0.95665799997706624</c:v>
                </c:pt>
                <c:pt idx="104">
                  <c:v>0.95707798395481369</c:v>
                </c:pt>
                <c:pt idx="105">
                  <c:v>0.95748848096390238</c:v>
                </c:pt>
                <c:pt idx="106">
                  <c:v>0.95789072843502721</c:v>
                </c:pt>
                <c:pt idx="107">
                  <c:v>0.95828497385432687</c:v>
                </c:pt>
                <c:pt idx="108">
                  <c:v>0.95866824738813439</c:v>
                </c:pt>
                <c:pt idx="109">
                  <c:v>0.9590431888885983</c:v>
                </c:pt>
                <c:pt idx="110">
                  <c:v>0.95941037582337607</c:v>
                </c:pt>
                <c:pt idx="111">
                  <c:v>0.95977030316474554</c:v>
                </c:pt>
                <c:pt idx="112">
                  <c:v>0.96012206346353057</c:v>
                </c:pt>
                <c:pt idx="113">
                  <c:v>0.96046507925207381</c:v>
                </c:pt>
                <c:pt idx="114">
                  <c:v>0.96079959801651404</c:v>
                </c:pt>
                <c:pt idx="115">
                  <c:v>0.96112693968292573</c:v>
                </c:pt>
                <c:pt idx="116">
                  <c:v>0.96144825918662358</c:v>
                </c:pt>
                <c:pt idx="117">
                  <c:v>0.96176405149988564</c:v>
                </c:pt>
                <c:pt idx="118">
                  <c:v>0.96207307919201712</c:v>
                </c:pt>
                <c:pt idx="119">
                  <c:v>0.96237575473991643</c:v>
                </c:pt>
                <c:pt idx="120">
                  <c:v>0.96267323307889829</c:v>
                </c:pt>
                <c:pt idx="121">
                  <c:v>0.96296452426440726</c:v>
                </c:pt>
                <c:pt idx="122">
                  <c:v>0.96324938081030431</c:v>
                </c:pt>
                <c:pt idx="123">
                  <c:v>0.96352846267962644</c:v>
                </c:pt>
                <c:pt idx="124">
                  <c:v>0.96380176987237387</c:v>
                </c:pt>
                <c:pt idx="125">
                  <c:v>0.96406954987468541</c:v>
                </c:pt>
                <c:pt idx="126">
                  <c:v>0.96433122521890358</c:v>
                </c:pt>
                <c:pt idx="127">
                  <c:v>0.96458786834496368</c:v>
                </c:pt>
                <c:pt idx="128">
                  <c:v>0.96483865429906934</c:v>
                </c:pt>
                <c:pt idx="129">
                  <c:v>0.96508498550267441</c:v>
                </c:pt>
                <c:pt idx="130">
                  <c:v>0.96532653197426044</c:v>
                </c:pt>
                <c:pt idx="131">
                  <c:v>0.96556230376927166</c:v>
                </c:pt>
                <c:pt idx="132">
                  <c:v>0.96579411578606011</c:v>
                </c:pt>
                <c:pt idx="133">
                  <c:v>0.96602172053848689</c:v>
                </c:pt>
                <c:pt idx="134">
                  <c:v>0.96624478804503355</c:v>
                </c:pt>
                <c:pt idx="135">
                  <c:v>0.96646290582880179</c:v>
                </c:pt>
                <c:pt idx="136">
                  <c:v>0.96667689884358798</c:v>
                </c:pt>
                <c:pt idx="137">
                  <c:v>0.96688734455704972</c:v>
                </c:pt>
                <c:pt idx="138">
                  <c:v>0.96709358300614978</c:v>
                </c:pt>
                <c:pt idx="139">
                  <c:v>0.967296109163166</c:v>
                </c:pt>
                <c:pt idx="140">
                  <c:v>0.96749467554195956</c:v>
                </c:pt>
                <c:pt idx="141">
                  <c:v>0.96768969461942855</c:v>
                </c:pt>
                <c:pt idx="142">
                  <c:v>0.96788067142329526</c:v>
                </c:pt>
                <c:pt idx="143">
                  <c:v>0.96806711098128173</c:v>
                </c:pt>
                <c:pt idx="144">
                  <c:v>0.96825049821022147</c:v>
                </c:pt>
                <c:pt idx="145">
                  <c:v>0.96843132808239241</c:v>
                </c:pt>
                <c:pt idx="146">
                  <c:v>0.96860861065323889</c:v>
                </c:pt>
                <c:pt idx="147">
                  <c:v>0.96878160346434394</c:v>
                </c:pt>
                <c:pt idx="148">
                  <c:v>0.96895154394640237</c:v>
                </c:pt>
                <c:pt idx="149">
                  <c:v>0.96911834960403453</c:v>
                </c:pt>
                <c:pt idx="150">
                  <c:v>0.96928251540951815</c:v>
                </c:pt>
                <c:pt idx="151">
                  <c:v>0.96944404136285334</c:v>
                </c:pt>
                <c:pt idx="152">
                  <c:v>0.96960333994093828</c:v>
                </c:pt>
                <c:pt idx="153">
                  <c:v>0.96976057613453215</c:v>
                </c:pt>
                <c:pt idx="154">
                  <c:v>0.96991484249445903</c:v>
                </c:pt>
                <c:pt idx="155">
                  <c:v>0.97006580903920026</c:v>
                </c:pt>
                <c:pt idx="156">
                  <c:v>0.97021496068558943</c:v>
                </c:pt>
                <c:pt idx="157">
                  <c:v>0.97036155497520971</c:v>
                </c:pt>
                <c:pt idx="158">
                  <c:v>0.97050600438495938</c:v>
                </c:pt>
                <c:pt idx="159">
                  <c:v>0.97064748396104206</c:v>
                </c:pt>
                <c:pt idx="160">
                  <c:v>0.97078665366649475</c:v>
                </c:pt>
                <c:pt idx="161">
                  <c:v>0.97092310102441937</c:v>
                </c:pt>
                <c:pt idx="162">
                  <c:v>0.97105732100709374</c:v>
                </c:pt>
                <c:pt idx="163">
                  <c:v>0.97118972609141596</c:v>
                </c:pt>
                <c:pt idx="164">
                  <c:v>0.9713208937450436</c:v>
                </c:pt>
                <c:pt idx="165">
                  <c:v>0.97144950404190233</c:v>
                </c:pt>
                <c:pt idx="166">
                  <c:v>0.97157596945889058</c:v>
                </c:pt>
                <c:pt idx="167">
                  <c:v>0.9717007024729063</c:v>
                </c:pt>
                <c:pt idx="168">
                  <c:v>0.97182362058856986</c:v>
                </c:pt>
                <c:pt idx="169">
                  <c:v>0.97194488879664076</c:v>
                </c:pt>
                <c:pt idx="170">
                  <c:v>0.97206442460173914</c:v>
                </c:pt>
                <c:pt idx="171">
                  <c:v>0.97218239299462439</c:v>
                </c:pt>
                <c:pt idx="172">
                  <c:v>0.97229879397529639</c:v>
                </c:pt>
                <c:pt idx="173">
                  <c:v>0.97241387502989429</c:v>
                </c:pt>
                <c:pt idx="174">
                  <c:v>0.97252697619538075</c:v>
                </c:pt>
                <c:pt idx="175">
                  <c:v>0.97263817996713553</c:v>
                </c:pt>
                <c:pt idx="176">
                  <c:v>0.97274822880357525</c:v>
                </c:pt>
                <c:pt idx="177">
                  <c:v>0.97285662773242232</c:v>
                </c:pt>
                <c:pt idx="178">
                  <c:v>0.97296329425829686</c:v>
                </c:pt>
                <c:pt idx="179">
                  <c:v>0.97306831087657863</c:v>
                </c:pt>
                <c:pt idx="180">
                  <c:v>0.97317217255954536</c:v>
                </c:pt>
                <c:pt idx="181">
                  <c:v>0.97327471431643797</c:v>
                </c:pt>
                <c:pt idx="182">
                  <c:v>0.97337552367035807</c:v>
                </c:pt>
                <c:pt idx="183">
                  <c:v>0.97347517808896322</c:v>
                </c:pt>
                <c:pt idx="184">
                  <c:v>0.97357392505839224</c:v>
                </c:pt>
                <c:pt idx="185">
                  <c:v>0.97367126960636752</c:v>
                </c:pt>
                <c:pt idx="186">
                  <c:v>0.97376754171440738</c:v>
                </c:pt>
                <c:pt idx="187">
                  <c:v>0.97386249389637314</c:v>
                </c:pt>
                <c:pt idx="188">
                  <c:v>0.97395596116150529</c:v>
                </c:pt>
                <c:pt idx="189">
                  <c:v>0.97404802600518348</c:v>
                </c:pt>
                <c:pt idx="190">
                  <c:v>0.97413901840892647</c:v>
                </c:pt>
                <c:pt idx="191">
                  <c:v>0.97422869088659514</c:v>
                </c:pt>
                <c:pt idx="192">
                  <c:v>0.97431704343818959</c:v>
                </c:pt>
                <c:pt idx="193">
                  <c:v>0.97440432354984874</c:v>
                </c:pt>
                <c:pt idx="194">
                  <c:v>0.97449036623081331</c:v>
                </c:pt>
                <c:pt idx="195">
                  <c:v>0.97457525397646294</c:v>
                </c:pt>
                <c:pt idx="196">
                  <c:v>0.9746591517775568</c:v>
                </c:pt>
                <c:pt idx="197">
                  <c:v>0.97474263710175257</c:v>
                </c:pt>
                <c:pt idx="198">
                  <c:v>0.97482504998601294</c:v>
                </c:pt>
                <c:pt idx="199">
                  <c:v>0.97490655542109728</c:v>
                </c:pt>
                <c:pt idx="200">
                  <c:v>0.97498715340700559</c:v>
                </c:pt>
                <c:pt idx="201">
                  <c:v>0.97506651396221922</c:v>
                </c:pt>
                <c:pt idx="202">
                  <c:v>0.97514496706825693</c:v>
                </c:pt>
                <c:pt idx="203">
                  <c:v>0.97522251272511851</c:v>
                </c:pt>
                <c:pt idx="204">
                  <c:v>0.97529948091432273</c:v>
                </c:pt>
                <c:pt idx="205">
                  <c:v>0.97537545915897117</c:v>
                </c:pt>
                <c:pt idx="206">
                  <c:v>0.97545061244982323</c:v>
                </c:pt>
                <c:pt idx="207">
                  <c:v>0.97552518827301782</c:v>
                </c:pt>
                <c:pt idx="208">
                  <c:v>0.97559902163779566</c:v>
                </c:pt>
                <c:pt idx="209">
                  <c:v>0.97567203004877701</c:v>
                </c:pt>
                <c:pt idx="210">
                  <c:v>0.97574462598286027</c:v>
                </c:pt>
                <c:pt idx="211">
                  <c:v>0.97581656195390631</c:v>
                </c:pt>
                <c:pt idx="212">
                  <c:v>0.97588775546653572</c:v>
                </c:pt>
                <c:pt idx="213">
                  <c:v>0.97595845400688719</c:v>
                </c:pt>
                <c:pt idx="214">
                  <c:v>0.97602865757496082</c:v>
                </c:pt>
                <c:pt idx="215">
                  <c:v>0.97609795369385854</c:v>
                </c:pt>
                <c:pt idx="216">
                  <c:v>0.97616601238206147</c:v>
                </c:pt>
                <c:pt idx="217">
                  <c:v>0.97623349360260703</c:v>
                </c:pt>
                <c:pt idx="218">
                  <c:v>0.97629990238321729</c:v>
                </c:pt>
                <c:pt idx="219">
                  <c:v>0.97636548621003105</c:v>
                </c:pt>
                <c:pt idx="220">
                  <c:v>0.97643074005532637</c:v>
                </c:pt>
                <c:pt idx="221">
                  <c:v>0.97649541643296411</c:v>
                </c:pt>
                <c:pt idx="222">
                  <c:v>0.97655893787528691</c:v>
                </c:pt>
                <c:pt idx="223">
                  <c:v>0.97662171685919297</c:v>
                </c:pt>
                <c:pt idx="224">
                  <c:v>0.97668400087082119</c:v>
                </c:pt>
                <c:pt idx="225">
                  <c:v>0.97674587240555122</c:v>
                </c:pt>
                <c:pt idx="226">
                  <c:v>0.97680708397724414</c:v>
                </c:pt>
                <c:pt idx="227">
                  <c:v>0.97686771808127959</c:v>
                </c:pt>
                <c:pt idx="228">
                  <c:v>0.9769278572130371</c:v>
                </c:pt>
                <c:pt idx="229">
                  <c:v>0.97698733638175761</c:v>
                </c:pt>
                <c:pt idx="230">
                  <c:v>0.97704599059668162</c:v>
                </c:pt>
                <c:pt idx="231">
                  <c:v>0.97710423233470756</c:v>
                </c:pt>
                <c:pt idx="232">
                  <c:v>0.97716189660507591</c:v>
                </c:pt>
                <c:pt idx="233">
                  <c:v>0.97721898340778679</c:v>
                </c:pt>
                <c:pt idx="234">
                  <c:v>0.97727557523821984</c:v>
                </c:pt>
                <c:pt idx="235">
                  <c:v>0.97733167209637506</c:v>
                </c:pt>
                <c:pt idx="236">
                  <c:v>0.97738686150535425</c:v>
                </c:pt>
                <c:pt idx="237">
                  <c:v>0.97744180342819453</c:v>
                </c:pt>
                <c:pt idx="238">
                  <c:v>0.97749625037875687</c:v>
                </c:pt>
                <c:pt idx="239">
                  <c:v>0.97755003736628221</c:v>
                </c:pt>
                <c:pt idx="240">
                  <c:v>0.97760341187690936</c:v>
                </c:pt>
                <c:pt idx="241">
                  <c:v>0.97765587893836037</c:v>
                </c:pt>
                <c:pt idx="242">
                  <c:v>0.97770768603677427</c:v>
                </c:pt>
                <c:pt idx="243">
                  <c:v>0.9777593281444289</c:v>
                </c:pt>
                <c:pt idx="244">
                  <c:v>0.97781039278442616</c:v>
                </c:pt>
                <c:pt idx="245">
                  <c:v>0.97786112744290477</c:v>
                </c:pt>
                <c:pt idx="246">
                  <c:v>0.97791161461524445</c:v>
                </c:pt>
                <c:pt idx="247">
                  <c:v>0.97796193679682486</c:v>
                </c:pt>
                <c:pt idx="248">
                  <c:v>0.97801184650150708</c:v>
                </c:pt>
                <c:pt idx="249">
                  <c:v>0.9780613437292911</c:v>
                </c:pt>
                <c:pt idx="250">
                  <c:v>0.97811042848017693</c:v>
                </c:pt>
                <c:pt idx="251">
                  <c:v>0.97815901825878482</c:v>
                </c:pt>
                <c:pt idx="252">
                  <c:v>0.97820719556049462</c:v>
                </c:pt>
                <c:pt idx="253">
                  <c:v>0.97825512537606552</c:v>
                </c:pt>
                <c:pt idx="254">
                  <c:v>0.97830256021935846</c:v>
                </c:pt>
                <c:pt idx="255">
                  <c:v>0.97834966508113297</c:v>
                </c:pt>
                <c:pt idx="256">
                  <c:v>0.97839619247524989</c:v>
                </c:pt>
                <c:pt idx="257">
                  <c:v>0.97844205990632982</c:v>
                </c:pt>
                <c:pt idx="258">
                  <c:v>0.97848776234665036</c:v>
                </c:pt>
                <c:pt idx="259">
                  <c:v>0.97853321730083198</c:v>
                </c:pt>
                <c:pt idx="260">
                  <c:v>0.97857850726425444</c:v>
                </c:pt>
                <c:pt idx="261">
                  <c:v>0.97862346724615823</c:v>
                </c:pt>
                <c:pt idx="262">
                  <c:v>0.97866809724654347</c:v>
                </c:pt>
                <c:pt idx="263">
                  <c:v>0.97871231477003051</c:v>
                </c:pt>
                <c:pt idx="264">
                  <c:v>0.97875644979813792</c:v>
                </c:pt>
                <c:pt idx="265">
                  <c:v>0.97879992486320821</c:v>
                </c:pt>
                <c:pt idx="266">
                  <c:v>0.97884298745138032</c:v>
                </c:pt>
                <c:pt idx="267">
                  <c:v>0.97888563756265423</c:v>
                </c:pt>
                <c:pt idx="268">
                  <c:v>0.97892795769240959</c:v>
                </c:pt>
                <c:pt idx="269">
                  <c:v>0.97897003033602592</c:v>
                </c:pt>
                <c:pt idx="270">
                  <c:v>0.97901185549350345</c:v>
                </c:pt>
                <c:pt idx="271">
                  <c:v>0.97905359815560133</c:v>
                </c:pt>
                <c:pt idx="272">
                  <c:v>0.97909476335004164</c:v>
                </c:pt>
                <c:pt idx="273">
                  <c:v>0.97913551606758387</c:v>
                </c:pt>
                <c:pt idx="274">
                  <c:v>0.97917593880360743</c:v>
                </c:pt>
                <c:pt idx="275">
                  <c:v>0.97921611405349218</c:v>
                </c:pt>
                <c:pt idx="276">
                  <c:v>0.97925595932185827</c:v>
                </c:pt>
                <c:pt idx="277">
                  <c:v>0.97929522712256689</c:v>
                </c:pt>
                <c:pt idx="278">
                  <c:v>0.97933399995099779</c:v>
                </c:pt>
                <c:pt idx="279">
                  <c:v>0.9793726077886693</c:v>
                </c:pt>
                <c:pt idx="280">
                  <c:v>0.97941105063558154</c:v>
                </c:pt>
                <c:pt idx="281">
                  <c:v>0.9794489160148363</c:v>
                </c:pt>
                <c:pt idx="282">
                  <c:v>0.97948603893567432</c:v>
                </c:pt>
                <c:pt idx="283">
                  <c:v>0.97952299686575306</c:v>
                </c:pt>
                <c:pt idx="284">
                  <c:v>0.97955970730969288</c:v>
                </c:pt>
                <c:pt idx="285">
                  <c:v>0.97959584028597513</c:v>
                </c:pt>
                <c:pt idx="286">
                  <c:v>0.97963189076687784</c:v>
                </c:pt>
                <c:pt idx="287">
                  <c:v>0.97966761126626201</c:v>
                </c:pt>
                <c:pt idx="288">
                  <c:v>0.97970324927026653</c:v>
                </c:pt>
                <c:pt idx="289">
                  <c:v>0.97973839230199311</c:v>
                </c:pt>
                <c:pt idx="290">
                  <c:v>0.97977328784758089</c:v>
                </c:pt>
                <c:pt idx="291">
                  <c:v>0.97980810089778891</c:v>
                </c:pt>
                <c:pt idx="292">
                  <c:v>0.9798425839664785</c:v>
                </c:pt>
                <c:pt idx="293">
                  <c:v>0.97987681954902905</c:v>
                </c:pt>
                <c:pt idx="294">
                  <c:v>0.97991080764544081</c:v>
                </c:pt>
                <c:pt idx="295">
                  <c:v>0.97994471324647281</c:v>
                </c:pt>
                <c:pt idx="296">
                  <c:v>0.97997853635212528</c:v>
                </c:pt>
                <c:pt idx="297">
                  <c:v>0.98001186448549982</c:v>
                </c:pt>
                <c:pt idx="298">
                  <c:v>0.98004478014197616</c:v>
                </c:pt>
                <c:pt idx="299">
                  <c:v>0.98007753080769333</c:v>
                </c:pt>
                <c:pt idx="300">
                  <c:v>0.98011003398727148</c:v>
                </c:pt>
                <c:pt idx="301">
                  <c:v>0.98017421539263139</c:v>
                </c:pt>
                <c:pt idx="302">
                  <c:v>0.98020605860917243</c:v>
                </c:pt>
                <c:pt idx="303">
                  <c:v>0.98023781933033383</c:v>
                </c:pt>
                <c:pt idx="304">
                  <c:v>0.98026941506073595</c:v>
                </c:pt>
                <c:pt idx="305">
                  <c:v>0.9803008458003788</c:v>
                </c:pt>
                <c:pt idx="306">
                  <c:v>0.98033202905388273</c:v>
                </c:pt>
                <c:pt idx="307">
                  <c:v>0.98036312981200702</c:v>
                </c:pt>
                <c:pt idx="308">
                  <c:v>0.98039406557937203</c:v>
                </c:pt>
                <c:pt idx="309">
                  <c:v>0.98042475386059813</c:v>
                </c:pt>
                <c:pt idx="310">
                  <c:v>0.98045519465568531</c:v>
                </c:pt>
                <c:pt idx="311">
                  <c:v>0.98048547046001322</c:v>
                </c:pt>
                <c:pt idx="312">
                  <c:v>0.98051541628282257</c:v>
                </c:pt>
                <c:pt idx="313">
                  <c:v>0.98054519711487254</c:v>
                </c:pt>
                <c:pt idx="314">
                  <c:v>0.98057481295616333</c:v>
                </c:pt>
                <c:pt idx="315">
                  <c:v>0.98060426380669485</c:v>
                </c:pt>
                <c:pt idx="316">
                  <c:v>0.98063363216184674</c:v>
                </c:pt>
                <c:pt idx="317">
                  <c:v>0.98066291802161887</c:v>
                </c:pt>
                <c:pt idx="318">
                  <c:v>0.9806919563952522</c:v>
                </c:pt>
                <c:pt idx="319">
                  <c:v>0.98072082977812625</c:v>
                </c:pt>
                <c:pt idx="320">
                  <c:v>0.98074953817024091</c:v>
                </c:pt>
                <c:pt idx="321">
                  <c:v>0.98077766909469821</c:v>
                </c:pt>
                <c:pt idx="322">
                  <c:v>0.98080563502839613</c:v>
                </c:pt>
                <c:pt idx="323">
                  <c:v>0.98083351846671452</c:v>
                </c:pt>
                <c:pt idx="324">
                  <c:v>0.98086115441889388</c:v>
                </c:pt>
                <c:pt idx="325">
                  <c:v>0.98088846038955468</c:v>
                </c:pt>
                <c:pt idx="326">
                  <c:v>0.98091551887407669</c:v>
                </c:pt>
                <c:pt idx="327">
                  <c:v>0.9809424123678393</c:v>
                </c:pt>
                <c:pt idx="328">
                  <c:v>0.98099603436460536</c:v>
                </c:pt>
                <c:pt idx="329">
                  <c:v>0.98102268037222906</c:v>
                </c:pt>
                <c:pt idx="330">
                  <c:v>0.98107547741519863</c:v>
                </c:pt>
                <c:pt idx="331">
                  <c:v>0.98110162845054461</c:v>
                </c:pt>
                <c:pt idx="332">
                  <c:v>0.98112769699051083</c:v>
                </c:pt>
                <c:pt idx="333">
                  <c:v>0.98115351804433815</c:v>
                </c:pt>
                <c:pt idx="334">
                  <c:v>0.98117917410740618</c:v>
                </c:pt>
                <c:pt idx="335">
                  <c:v>0.98120466517971494</c:v>
                </c:pt>
                <c:pt idx="336">
                  <c:v>0.98122957878436623</c:v>
                </c:pt>
                <c:pt idx="337">
                  <c:v>0.98127907601215025</c:v>
                </c:pt>
                <c:pt idx="338">
                  <c:v>0.98130357713990335</c:v>
                </c:pt>
                <c:pt idx="339">
                  <c:v>0.98137658555088481</c:v>
                </c:pt>
                <c:pt idx="340">
                  <c:v>0.98140083919249888</c:v>
                </c:pt>
                <c:pt idx="341">
                  <c:v>0.98142501033873342</c:v>
                </c:pt>
                <c:pt idx="342">
                  <c:v>0.98144909898958832</c:v>
                </c:pt>
                <c:pt idx="343">
                  <c:v>0.98147310514506358</c:v>
                </c:pt>
                <c:pt idx="344">
                  <c:v>0.98149694630977957</c:v>
                </c:pt>
                <c:pt idx="345">
                  <c:v>0.98152070497911592</c:v>
                </c:pt>
                <c:pt idx="346">
                  <c:v>0.98154429865769288</c:v>
                </c:pt>
                <c:pt idx="347">
                  <c:v>0.98156780984089032</c:v>
                </c:pt>
                <c:pt idx="348">
                  <c:v>0.9816146672165259</c:v>
                </c:pt>
                <c:pt idx="349">
                  <c:v>0.98163784841820467</c:v>
                </c:pt>
                <c:pt idx="350">
                  <c:v>0.98168355085852532</c:v>
                </c:pt>
                <c:pt idx="351">
                  <c:v>0.98170607209716698</c:v>
                </c:pt>
                <c:pt idx="352">
                  <c:v>0.98175078459293186</c:v>
                </c:pt>
                <c:pt idx="353">
                  <c:v>0.98177289335467544</c:v>
                </c:pt>
                <c:pt idx="354">
                  <c:v>0.98179483712565974</c:v>
                </c:pt>
                <c:pt idx="355">
                  <c:v>0.98181669840126429</c:v>
                </c:pt>
                <c:pt idx="356">
                  <c:v>0.98190348354064561</c:v>
                </c:pt>
                <c:pt idx="357">
                  <c:v>0.98192509733011124</c:v>
                </c:pt>
                <c:pt idx="358">
                  <c:v>0.98194646363343807</c:v>
                </c:pt>
                <c:pt idx="359">
                  <c:v>0.98196766494600551</c:v>
                </c:pt>
                <c:pt idx="360">
                  <c:v>0.98198878376319343</c:v>
                </c:pt>
                <c:pt idx="361">
                  <c:v>0.98200982008500159</c:v>
                </c:pt>
                <c:pt idx="362">
                  <c:v>0.98203069141605048</c:v>
                </c:pt>
                <c:pt idx="363">
                  <c:v>0.98209256295078051</c:v>
                </c:pt>
                <c:pt idx="364">
                  <c:v>0.98211302180493121</c:v>
                </c:pt>
                <c:pt idx="365">
                  <c:v>0.98215311455943632</c:v>
                </c:pt>
                <c:pt idx="366">
                  <c:v>0.98217299594592955</c:v>
                </c:pt>
                <c:pt idx="367">
                  <c:v>0.9822715779245994</c:v>
                </c:pt>
                <c:pt idx="368">
                  <c:v>0.98229121182495371</c:v>
                </c:pt>
                <c:pt idx="369">
                  <c:v>0.98234912358146098</c:v>
                </c:pt>
                <c:pt idx="370">
                  <c:v>0.98236826250953746</c:v>
                </c:pt>
                <c:pt idx="371">
                  <c:v>0.98240637537493114</c:v>
                </c:pt>
                <c:pt idx="372">
                  <c:v>0.98244399326804699</c:v>
                </c:pt>
                <c:pt idx="373">
                  <c:v>0.982462554728466</c:v>
                </c:pt>
                <c:pt idx="374">
                  <c:v>0.98248086870274609</c:v>
                </c:pt>
                <c:pt idx="375">
                  <c:v>0.98251716666978772</c:v>
                </c:pt>
                <c:pt idx="376">
                  <c:v>0.98253515066254926</c:v>
                </c:pt>
                <c:pt idx="377">
                  <c:v>0.98258860766855605</c:v>
                </c:pt>
                <c:pt idx="378">
                  <c:v>0.98260634417517856</c:v>
                </c:pt>
                <c:pt idx="379">
                  <c:v>0.9826239156910419</c:v>
                </c:pt>
                <c:pt idx="380">
                  <c:v>0.98264132221614597</c:v>
                </c:pt>
                <c:pt idx="381">
                  <c:v>0.98267597027559483</c:v>
                </c:pt>
                <c:pt idx="382">
                  <c:v>0.98269312931455988</c:v>
                </c:pt>
                <c:pt idx="383">
                  <c:v>0.98271020585814539</c:v>
                </c:pt>
                <c:pt idx="384">
                  <c:v>0.98274386397303848</c:v>
                </c:pt>
                <c:pt idx="385">
                  <c:v>0.9827773570971724</c:v>
                </c:pt>
                <c:pt idx="386">
                  <c:v>0.98279393866847997</c:v>
                </c:pt>
                <c:pt idx="387">
                  <c:v>0.98281043774440802</c:v>
                </c:pt>
                <c:pt idx="388">
                  <c:v>0.98282685432495642</c:v>
                </c:pt>
                <c:pt idx="389">
                  <c:v>0.98284318841012508</c:v>
                </c:pt>
                <c:pt idx="390">
                  <c:v>0.98287569158970334</c:v>
                </c:pt>
                <c:pt idx="391">
                  <c:v>0.98289169569335344</c:v>
                </c:pt>
                <c:pt idx="392">
                  <c:v>0.98290753480624438</c:v>
                </c:pt>
                <c:pt idx="393">
                  <c:v>0.98292320892837592</c:v>
                </c:pt>
                <c:pt idx="394">
                  <c:v>0.98295439218187985</c:v>
                </c:pt>
                <c:pt idx="395">
                  <c:v>0.98300017711758003</c:v>
                </c:pt>
                <c:pt idx="396">
                  <c:v>0.98301527377205422</c:v>
                </c:pt>
                <c:pt idx="397">
                  <c:v>0.98303012294038938</c:v>
                </c:pt>
                <c:pt idx="398">
                  <c:v>0.98307442295925607</c:v>
                </c:pt>
                <c:pt idx="399">
                  <c:v>0.98308910713683206</c:v>
                </c:pt>
                <c:pt idx="400">
                  <c:v>0.98313291218342092</c:v>
                </c:pt>
                <c:pt idx="401">
                  <c:v>0.98314743137023752</c:v>
                </c:pt>
                <c:pt idx="402">
                  <c:v>0.98316186806167449</c:v>
                </c:pt>
                <c:pt idx="403">
                  <c:v>0.98317622225773194</c:v>
                </c:pt>
                <c:pt idx="404">
                  <c:v>0.98319049395840963</c:v>
                </c:pt>
                <c:pt idx="405">
                  <c:v>0.98320460066832804</c:v>
                </c:pt>
                <c:pt idx="406">
                  <c:v>0.98323264909740571</c:v>
                </c:pt>
                <c:pt idx="407">
                  <c:v>0.98326036754496471</c:v>
                </c:pt>
                <c:pt idx="408">
                  <c:v>0.9833016977301644</c:v>
                </c:pt>
                <c:pt idx="409">
                  <c:v>0.98335647466224541</c:v>
                </c:pt>
                <c:pt idx="410">
                  <c:v>0.9833835331467673</c:v>
                </c:pt>
                <c:pt idx="411">
                  <c:v>0.9833969798936486</c:v>
                </c:pt>
                <c:pt idx="412">
                  <c:v>0.98342370839665194</c:v>
                </c:pt>
                <c:pt idx="413">
                  <c:v>0.98347683542114017</c:v>
                </c:pt>
                <c:pt idx="414">
                  <c:v>0.98348995218650292</c:v>
                </c:pt>
                <c:pt idx="415">
                  <c:v>0.98356815780640161</c:v>
                </c:pt>
                <c:pt idx="416">
                  <c:v>0.98358110958100509</c:v>
                </c:pt>
                <c:pt idx="417">
                  <c:v>0.98359397886022903</c:v>
                </c:pt>
                <c:pt idx="418">
                  <c:v>0.98360676564407323</c:v>
                </c:pt>
                <c:pt idx="419">
                  <c:v>0.98363217422100235</c:v>
                </c:pt>
                <c:pt idx="420">
                  <c:v>0.98369528318642696</c:v>
                </c:pt>
                <c:pt idx="421">
                  <c:v>0.98370782248413224</c:v>
                </c:pt>
                <c:pt idx="422">
                  <c:v>0.98374519289110918</c:v>
                </c:pt>
                <c:pt idx="423">
                  <c:v>0.98375748470267554</c:v>
                </c:pt>
                <c:pt idx="424">
                  <c:v>0.98384294991598253</c:v>
                </c:pt>
                <c:pt idx="425">
                  <c:v>0.98390358402001798</c:v>
                </c:pt>
                <c:pt idx="426">
                  <c:v>0.98391546335468616</c:v>
                </c:pt>
                <c:pt idx="427">
                  <c:v>0.98395060638641285</c:v>
                </c:pt>
                <c:pt idx="428">
                  <c:v>0.98399680379901122</c:v>
                </c:pt>
                <c:pt idx="429">
                  <c:v>0.98405413808786102</c:v>
                </c:pt>
                <c:pt idx="430">
                  <c:v>0.98409967553742239</c:v>
                </c:pt>
                <c:pt idx="431">
                  <c:v>0.98412211428068441</c:v>
                </c:pt>
                <c:pt idx="432">
                  <c:v>0.98413325115693584</c:v>
                </c:pt>
                <c:pt idx="433">
                  <c:v>0.98415535991867931</c:v>
                </c:pt>
                <c:pt idx="434">
                  <c:v>0.98416633180417146</c:v>
                </c:pt>
                <c:pt idx="435">
                  <c:v>0.98417722119428397</c:v>
                </c:pt>
                <c:pt idx="436">
                  <c:v>0.98420964187848248</c:v>
                </c:pt>
                <c:pt idx="437">
                  <c:v>0.98434905907007408</c:v>
                </c:pt>
                <c:pt idx="438">
                  <c:v>0.98441291049391555</c:v>
                </c:pt>
                <c:pt idx="439">
                  <c:v>0.98445514812829116</c:v>
                </c:pt>
                <c:pt idx="440">
                  <c:v>0.98450753269436264</c:v>
                </c:pt>
                <c:pt idx="441">
                  <c:v>0.98455950478353582</c:v>
                </c:pt>
                <c:pt idx="442">
                  <c:v>0.98459044055090084</c:v>
                </c:pt>
                <c:pt idx="443">
                  <c:v>0.98464158768627763</c:v>
                </c:pt>
                <c:pt idx="444">
                  <c:v>0.98471203874049029</c:v>
                </c:pt>
                <c:pt idx="445">
                  <c:v>0.98472202068142667</c:v>
                </c:pt>
                <c:pt idx="446">
                  <c:v>0.98476161846365384</c:v>
                </c:pt>
                <c:pt idx="447">
                  <c:v>0.98479106931418536</c:v>
                </c:pt>
                <c:pt idx="448">
                  <c:v>0.9849273516813507</c:v>
                </c:pt>
                <c:pt idx="449">
                  <c:v>0.98498526343785797</c:v>
                </c:pt>
                <c:pt idx="450">
                  <c:v>0.98504268022208741</c:v>
                </c:pt>
                <c:pt idx="451">
                  <c:v>0.98516493837471397</c:v>
                </c:pt>
                <c:pt idx="452">
                  <c:v>0.98517426035261335</c:v>
                </c:pt>
                <c:pt idx="453">
                  <c:v>0.98533133155544794</c:v>
                </c:pt>
                <c:pt idx="454">
                  <c:v>0.98537711649114812</c:v>
                </c:pt>
                <c:pt idx="455">
                  <c:v>0.9854224889499501</c:v>
                </c:pt>
                <c:pt idx="456">
                  <c:v>0.98547644092823472</c:v>
                </c:pt>
                <c:pt idx="457">
                  <c:v>0.98552989793424139</c:v>
                </c:pt>
                <c:pt idx="458">
                  <c:v>0.9855473869547251</c:v>
                </c:pt>
                <c:pt idx="459">
                  <c:v>0.98557337299931169</c:v>
                </c:pt>
                <c:pt idx="460">
                  <c:v>0.98558195251879432</c:v>
                </c:pt>
                <c:pt idx="461">
                  <c:v>0.98578588109726439</c:v>
                </c:pt>
                <c:pt idx="462">
                  <c:v>0.98579429562598775</c:v>
                </c:pt>
                <c:pt idx="463">
                  <c:v>0.98582762375936228</c:v>
                </c:pt>
                <c:pt idx="464">
                  <c:v>0.98586062191121826</c:v>
                </c:pt>
                <c:pt idx="465">
                  <c:v>0.98592595825189322</c:v>
                </c:pt>
                <c:pt idx="466">
                  <c:v>0.9859502118935074</c:v>
                </c:pt>
                <c:pt idx="467">
                  <c:v>0.9859662159971575</c:v>
                </c:pt>
                <c:pt idx="468">
                  <c:v>0.98600581377938479</c:v>
                </c:pt>
                <c:pt idx="469">
                  <c:v>0.98602148790151634</c:v>
                </c:pt>
                <c:pt idx="470">
                  <c:v>0.98605250616426099</c:v>
                </c:pt>
                <c:pt idx="471">
                  <c:v>0.98607552237518059</c:v>
                </c:pt>
                <c:pt idx="472">
                  <c:v>0.98608311195010745</c:v>
                </c:pt>
                <c:pt idx="473">
                  <c:v>0.98616568982512709</c:v>
                </c:pt>
                <c:pt idx="474">
                  <c:v>0.98619538816179753</c:v>
                </c:pt>
                <c:pt idx="475">
                  <c:v>0.98622475651694941</c:v>
                </c:pt>
                <c:pt idx="476">
                  <c:v>0.98626105448399104</c:v>
                </c:pt>
                <c:pt idx="477">
                  <c:v>0.98630411707216303</c:v>
                </c:pt>
                <c:pt idx="478">
                  <c:v>0.98632540088011023</c:v>
                </c:pt>
                <c:pt idx="479">
                  <c:v>0.98633241298737961</c:v>
                </c:pt>
                <c:pt idx="480">
                  <c:v>0.98638092027060797</c:v>
                </c:pt>
                <c:pt idx="481">
                  <c:v>0.98640830873664842</c:v>
                </c:pt>
                <c:pt idx="482">
                  <c:v>0.98642860260003984</c:v>
                </c:pt>
                <c:pt idx="483">
                  <c:v>0.98643528472579067</c:v>
                </c:pt>
                <c:pt idx="484">
                  <c:v>0.98646168324727557</c:v>
                </c:pt>
                <c:pt idx="485">
                  <c:v>0.98650730319221647</c:v>
                </c:pt>
                <c:pt idx="486">
                  <c:v>0.9865523456694999</c:v>
                </c:pt>
                <c:pt idx="487">
                  <c:v>0.98659045853489358</c:v>
                </c:pt>
                <c:pt idx="488">
                  <c:v>0.98661520714878559</c:v>
                </c:pt>
                <c:pt idx="489">
                  <c:v>0.98671288167827942</c:v>
                </c:pt>
                <c:pt idx="490">
                  <c:v>0.98680923628169892</c:v>
                </c:pt>
                <c:pt idx="491">
                  <c:v>0.98694584863038282</c:v>
                </c:pt>
                <c:pt idx="492">
                  <c:v>0.98698684883406396</c:v>
                </c:pt>
                <c:pt idx="493">
                  <c:v>0.9870157222169379</c:v>
                </c:pt>
                <c:pt idx="494">
                  <c:v>0.98702710657932824</c:v>
                </c:pt>
                <c:pt idx="495">
                  <c:v>0.98704954532259037</c:v>
                </c:pt>
                <c:pt idx="496">
                  <c:v>0.98706612689389794</c:v>
                </c:pt>
                <c:pt idx="497">
                  <c:v>0.98716800868775345</c:v>
                </c:pt>
                <c:pt idx="498">
                  <c:v>0.98723664484361395</c:v>
                </c:pt>
                <c:pt idx="499">
                  <c:v>0.98730420855953915</c:v>
                </c:pt>
                <c:pt idx="500">
                  <c:v>0.98739627340321734</c:v>
                </c:pt>
                <c:pt idx="501">
                  <c:v>0.98767807762006765</c:v>
                </c:pt>
                <c:pt idx="502">
                  <c:v>0.9876879770656245</c:v>
                </c:pt>
                <c:pt idx="503">
                  <c:v>0.98769738153890341</c:v>
                </c:pt>
                <c:pt idx="504">
                  <c:v>0.98770200128016328</c:v>
                </c:pt>
                <c:pt idx="505">
                  <c:v>0.98788349111537133</c:v>
                </c:pt>
                <c:pt idx="506">
                  <c:v>0.98806168113539383</c:v>
                </c:pt>
                <c:pt idx="507">
                  <c:v>0.98807917015587754</c:v>
                </c:pt>
                <c:pt idx="508">
                  <c:v>0.98817783462992692</c:v>
                </c:pt>
                <c:pt idx="509">
                  <c:v>0.98826618718152148</c:v>
                </c:pt>
                <c:pt idx="510">
                  <c:v>0.98831980917828743</c:v>
                </c:pt>
                <c:pt idx="511">
                  <c:v>0.98839661237673226</c:v>
                </c:pt>
                <c:pt idx="512">
                  <c:v>0.98842375335663391</c:v>
                </c:pt>
                <c:pt idx="513">
                  <c:v>0.98844272729395111</c:v>
                </c:pt>
                <c:pt idx="514">
                  <c:v>0.98846128875437012</c:v>
                </c:pt>
                <c:pt idx="515">
                  <c:v>0.98870448513354892</c:v>
                </c:pt>
                <c:pt idx="516">
                  <c:v>0.98874350544811862</c:v>
                </c:pt>
                <c:pt idx="517">
                  <c:v>0.98885091443240991</c:v>
                </c:pt>
                <c:pt idx="518">
                  <c:v>0.98895238374936711</c:v>
                </c:pt>
                <c:pt idx="519">
                  <c:v>0.98899528134677994</c:v>
                </c:pt>
                <c:pt idx="520">
                  <c:v>0.98912719145882433</c:v>
                </c:pt>
                <c:pt idx="521">
                  <c:v>0.9891303262832507</c:v>
                </c:pt>
                <c:pt idx="522">
                  <c:v>0.98926768109035135</c:v>
                </c:pt>
                <c:pt idx="523">
                  <c:v>0.98929440959335468</c:v>
                </c:pt>
                <c:pt idx="524">
                  <c:v>0.98945610053744915</c:v>
                </c:pt>
                <c:pt idx="525">
                  <c:v>0.98952622161014314</c:v>
                </c:pt>
                <c:pt idx="526">
                  <c:v>0.98962967081621178</c:v>
                </c:pt>
                <c:pt idx="527">
                  <c:v>0.98978806194512059</c:v>
                </c:pt>
                <c:pt idx="528">
                  <c:v>0.99004891233554237</c:v>
                </c:pt>
                <c:pt idx="529">
                  <c:v>0.99023700180112162</c:v>
                </c:pt>
                <c:pt idx="530">
                  <c:v>0.99047863076808729</c:v>
                </c:pt>
                <c:pt idx="531">
                  <c:v>0.99057795520517389</c:v>
                </c:pt>
                <c:pt idx="532">
                  <c:v>0.99058463733092472</c:v>
                </c:pt>
                <c:pt idx="533">
                  <c:v>0.99073906868161077</c:v>
                </c:pt>
                <c:pt idx="534">
                  <c:v>0.99082981359921485</c:v>
                </c:pt>
                <c:pt idx="535">
                  <c:v>0.99119015341748251</c:v>
                </c:pt>
                <c:pt idx="536">
                  <c:v>0.99119584559867768</c:v>
                </c:pt>
                <c:pt idx="537">
                  <c:v>0.99122669887066295</c:v>
                </c:pt>
                <c:pt idx="538">
                  <c:v>0.99131331901928499</c:v>
                </c:pt>
                <c:pt idx="539">
                  <c:v>0.99163835081506668</c:v>
                </c:pt>
                <c:pt idx="540">
                  <c:v>0.99192832207450143</c:v>
                </c:pt>
                <c:pt idx="541">
                  <c:v>0.99200999250034505</c:v>
                </c:pt>
                <c:pt idx="542">
                  <c:v>0.99242230440778589</c:v>
                </c:pt>
                <c:pt idx="543">
                  <c:v>0.99304794936697582</c:v>
                </c:pt>
                <c:pt idx="544">
                  <c:v>0.99375947201637105</c:v>
                </c:pt>
                <c:pt idx="545">
                  <c:v>0.99831569183388957</c:v>
                </c:pt>
                <c:pt idx="546">
                  <c:v>0.9983564445514318</c:v>
                </c:pt>
                <c:pt idx="547">
                  <c:v>0.99863560891613368</c:v>
                </c:pt>
                <c:pt idx="548">
                  <c:v>0.99906029513052053</c:v>
                </c:pt>
                <c:pt idx="549">
                  <c:v>0.99969385964615587</c:v>
                </c:pt>
                <c:pt idx="550">
                  <c:v>0.99995446255043874</c:v>
                </c:pt>
                <c:pt idx="551">
                  <c:v>0.9999861407762205</c:v>
                </c:pt>
                <c:pt idx="552">
                  <c:v>0.99999191545279531</c:v>
                </c:pt>
                <c:pt idx="553">
                  <c:v>0.9999934003696288</c:v>
                </c:pt>
                <c:pt idx="554">
                  <c:v>0.99999505027722158</c:v>
                </c:pt>
                <c:pt idx="555">
                  <c:v>0.99999604022177724</c:v>
                </c:pt>
                <c:pt idx="556">
                  <c:v>0.99999628770791615</c:v>
                </c:pt>
                <c:pt idx="557">
                  <c:v>0.9999989275600647</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1</c:v>
                </c:pt>
                <c:pt idx="952">
                  <c:v>1</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1</c:v>
                </c:pt>
                <c:pt idx="990">
                  <c:v>1</c:v>
                </c:pt>
                <c:pt idx="991">
                  <c:v>1</c:v>
                </c:pt>
                <c:pt idx="992">
                  <c:v>1</c:v>
                </c:pt>
                <c:pt idx="993">
                  <c:v>1</c:v>
                </c:pt>
                <c:pt idx="994">
                  <c:v>1</c:v>
                </c:pt>
                <c:pt idx="995">
                  <c:v>1</c:v>
                </c:pt>
                <c:pt idx="996">
                  <c:v>1</c:v>
                </c:pt>
                <c:pt idx="997">
                  <c:v>1</c:v>
                </c:pt>
                <c:pt idx="998">
                  <c:v>1</c:v>
                </c:pt>
              </c:numCache>
            </c:numRef>
          </c:yVal>
          <c:smooth val="1"/>
        </c:ser>
        <c:dLbls>
          <c:showLegendKey val="0"/>
          <c:showVal val="0"/>
          <c:showCatName val="0"/>
          <c:showSerName val="0"/>
          <c:showPercent val="0"/>
          <c:showBubbleSize val="0"/>
        </c:dLbls>
        <c:axId val="113807880"/>
        <c:axId val="114935000"/>
      </c:scatterChart>
      <c:valAx>
        <c:axId val="113807880"/>
        <c:scaling>
          <c:logBase val="10"/>
          <c:orientation val="minMax"/>
        </c:scaling>
        <c:delete val="0"/>
        <c:axPos val="b"/>
        <c:majorGridlines/>
        <c:minorGridlines/>
        <c:title>
          <c:tx>
            <c:rich>
              <a:bodyPr/>
              <a:lstStyle/>
              <a:p>
                <a:pPr>
                  <a:defRPr/>
                </a:pPr>
                <a:r>
                  <a:rPr lang="en-US"/>
                  <a:t>Billing Demand Level (Unit / Period)</a:t>
                </a:r>
              </a:p>
            </c:rich>
          </c:tx>
          <c:layout/>
          <c:overlay val="0"/>
        </c:title>
        <c:numFmt formatCode="General" sourceLinked="1"/>
        <c:majorTickMark val="out"/>
        <c:minorTickMark val="none"/>
        <c:tickLblPos val="nextTo"/>
        <c:crossAx val="114935000"/>
        <c:crosses val="autoZero"/>
        <c:crossBetween val="midCat"/>
      </c:valAx>
      <c:valAx>
        <c:axId val="114935000"/>
        <c:scaling>
          <c:orientation val="minMax"/>
          <c:max val="1"/>
        </c:scaling>
        <c:delete val="0"/>
        <c:axPos val="l"/>
        <c:majorGridlines/>
        <c:title>
          <c:tx>
            <c:rich>
              <a:bodyPr/>
              <a:lstStyle/>
              <a:p>
                <a:pPr>
                  <a:defRPr/>
                </a:pPr>
                <a:r>
                  <a:rPr lang="en-US"/>
                  <a:t>Percent of Total Usage</a:t>
                </a:r>
              </a:p>
            </c:rich>
          </c:tx>
          <c:layout/>
          <c:overlay val="0"/>
        </c:title>
        <c:numFmt formatCode="0.0%" sourceLinked="1"/>
        <c:majorTickMark val="out"/>
        <c:minorTickMark val="none"/>
        <c:tickLblPos val="nextTo"/>
        <c:crossAx val="113807880"/>
        <c:crosses val="autoZero"/>
        <c:crossBetween val="midCat"/>
      </c:valAx>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190500</xdr:colOff>
      <xdr:row>0</xdr:row>
      <xdr:rowOff>28575</xdr:rowOff>
    </xdr:from>
    <xdr:to>
      <xdr:col>15</xdr:col>
      <xdr:colOff>590550</xdr:colOff>
      <xdr:row>38</xdr:row>
      <xdr:rowOff>47625</xdr:rowOff>
    </xdr:to>
    <xdr:sp macro="" textlink="">
      <xdr:nvSpPr>
        <xdr:cNvPr id="2" name="Rounded Rectangle 1"/>
        <xdr:cNvSpPr/>
      </xdr:nvSpPr>
      <xdr:spPr>
        <a:xfrm>
          <a:off x="190500" y="28575"/>
          <a:ext cx="9544050" cy="72580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t>Introduction</a:t>
          </a:r>
          <a:r>
            <a:rPr lang="en-US" sz="1100" b="1" baseline="0"/>
            <a:t> to Creating Efficiency Water Tiers for Residential Customers</a:t>
          </a:r>
        </a:p>
        <a:p>
          <a:pPr algn="l"/>
          <a:endParaRPr lang="en-US" sz="1100" baseline="0"/>
        </a:p>
        <a:p>
          <a:r>
            <a:rPr lang="en-US" sz="1100">
              <a:solidFill>
                <a:schemeClr val="lt1"/>
              </a:solidFill>
              <a:effectLst/>
              <a:latin typeface="+mn-lt"/>
              <a:ea typeface="+mn-ea"/>
              <a:cs typeface="+mn-cs"/>
            </a:rPr>
            <a:t>To send appropriate price signals, the rate structure must be set for each homogenous group of users (e.g. residential, commercial, industrial).  Water efficiency tiers won't work if all customers step through the same tiers because your larger users, which are typically commercial and industrial customers, will have the majority of their basic water user in those upper tiers.  Therefore, you would be penalizing commercial &amp; industrial customers at their base usage and possibly no residential customers at all. </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Water efficiency oriented rate structures typically focus on the residential customer-class since summer peaking (if it exists) is most often due to non-essential water use like lawn irrigation that can be curtailed.  Residential water efficiency rate structures are typically either a 3- or 4-tiered structure or seasonal rates.  Seasonal rates may also be tiered or a combination of uniform rates for the winter period and tiered rates in the summer period.  </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Water efficiency rate structures for commercial or industrial customers are most effective if you see a seasonal variation in usage &amp; then establish a base + excess rate structure for each individual commercial/ industrial customer.  The base usage may be 100% of average winter usage. But keep in mind some commercial/ industrial customers may have inherent seasonal differences that are not due to inefficient use of water.  Therefore, water efficiency rate structures for commercial and industrial customers are rare. Therefore, this tool focuses on water efficiency rate structures for the residential customer class.  </a:t>
          </a:r>
        </a:p>
        <a:p>
          <a:endParaRPr lang="en-US" sz="1100">
            <a:solidFill>
              <a:schemeClr val="lt1"/>
            </a:solidFill>
            <a:effectLst/>
            <a:latin typeface="+mn-lt"/>
            <a:ea typeface="+mn-ea"/>
            <a:cs typeface="+mn-cs"/>
          </a:endParaRPr>
        </a:p>
        <a:p>
          <a:r>
            <a:rPr lang="en-GB" sz="1100">
              <a:solidFill>
                <a:schemeClr val="lt1"/>
              </a:solidFill>
              <a:effectLst/>
              <a:latin typeface="+mn-lt"/>
              <a:ea typeface="+mn-ea"/>
              <a:cs typeface="+mn-cs"/>
            </a:rPr>
            <a:t>Residential water efficiency rate structures are often either 3- or 4-tiers.  In a three tier structure, the first tier usage is typically called essential, the second tier basic and the third tier discretionary. The first tier, essential, captures what would be considered usage associated with essential water use (e.g. washing hands, flushing toilets, bathing, drinking water, cooking). The second tier, basic, represents the typical, prudent use of water in a single family dwelling. The third tier, discretionary, relates to discretionary use such as lawn irrigation, which can be easily curtailed during system peak demand periods or could be considered price sensitive.  If a fourth tier is used, that's typically considered a penalty tier, may include up to 10 percent of water usage, and be priced at a penalty rate that would  be expected to result in curtailed water usage.</a:t>
          </a:r>
        </a:p>
        <a:p>
          <a:endParaRPr lang="en-US" sz="1100">
            <a:solidFill>
              <a:schemeClr val="lt1"/>
            </a:solidFill>
            <a:effectLst/>
            <a:latin typeface="+mn-lt"/>
            <a:ea typeface="+mn-ea"/>
            <a:cs typeface="+mn-cs"/>
          </a:endParaRPr>
        </a:p>
        <a:p>
          <a:r>
            <a:rPr lang="en-GB" sz="1100">
              <a:solidFill>
                <a:schemeClr val="lt1"/>
              </a:solidFill>
              <a:effectLst/>
              <a:latin typeface="+mn-lt"/>
              <a:ea typeface="+mn-ea"/>
              <a:cs typeface="+mn-cs"/>
            </a:rPr>
            <a:t>In setting the tier points, the first step is to determine how much water sold should be included in the upper tiers (e.g. Tier 3, Tier 4).  To target a considerable amount of conservation, the upper tier(s) would include about 20 percent of the water sold.  For example, 20 percent in Tier 3 or split the 20 percent between Tiers 3 and 4.  To jst send a price signal to encourage more efficient use of water, a 3-tier structure may be best, with the third tier including about 10 percent of the water sold. To set Tiers 1 and 2, industry practice is to either divide the remaining water sold roughly equally between those two tiers or to set tier one at approximately half the water sold and place the remainder in tier two. </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The other element in rate design is setting the price for that upper 10 percent or 20 percent of usage relative to the price for water in the other tiers. The more aggressive you want to be in encouraging water efficiency, the higher the price needs to be. Almost approaching penalty levels works best if the utility has a limited amount of water to sell and must achieve conservation. Pricing 10 percent of water sold at the upper tier is somewhat of an inducement for customers to be more efficient. Pricing 20 percent of the water sold at a much higher price will typically result in usage reductions. </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In addition to setting appropriate tier points and pricing signals, the billing period also impacts the effectiveness of the water efficiency rate structure.  The most effective billing period is monthly.  Longer billing periods disconnect customers from their usage behavior. The more immediate feedback of a monthly bill has a greater chance of influencing behavior.</a:t>
          </a:r>
        </a:p>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0</xdr:row>
      <xdr:rowOff>85725</xdr:rowOff>
    </xdr:from>
    <xdr:to>
      <xdr:col>17</xdr:col>
      <xdr:colOff>142875</xdr:colOff>
      <xdr:row>23</xdr:row>
      <xdr:rowOff>57150</xdr:rowOff>
    </xdr:to>
    <xdr:sp macro="" textlink="">
      <xdr:nvSpPr>
        <xdr:cNvPr id="2" name="Rounded Rectangle 1"/>
        <xdr:cNvSpPr/>
      </xdr:nvSpPr>
      <xdr:spPr>
        <a:xfrm>
          <a:off x="85725" y="1419225"/>
          <a:ext cx="9544050" cy="43529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t>Establish Residential Water Efficiency Goals</a:t>
          </a:r>
          <a:endParaRPr lang="en-US" sz="1100" b="1" baseline="0"/>
        </a:p>
        <a:p>
          <a:pPr algn="l"/>
          <a:endParaRPr lang="en-US" sz="1100" baseline="0"/>
        </a:p>
        <a:p>
          <a:r>
            <a:rPr lang="en-US" sz="1100">
              <a:solidFill>
                <a:schemeClr val="lt1"/>
              </a:solidFill>
              <a:effectLst/>
              <a:latin typeface="+mn-lt"/>
              <a:ea typeface="+mn-ea"/>
              <a:cs typeface="+mn-cs"/>
            </a:rPr>
            <a:t>To help establish goals for water efficiency within the residential customer class, prioritize the following list (1 = most important, 7 = least important):</a:t>
          </a:r>
        </a:p>
        <a:p>
          <a:r>
            <a:rPr lang="en-US" sz="1100">
              <a:solidFill>
                <a:schemeClr val="lt1"/>
              </a:solidFill>
              <a:effectLst/>
              <a:latin typeface="+mn-lt"/>
              <a:ea typeface="+mn-ea"/>
              <a:cs typeface="+mn-cs"/>
            </a:rPr>
            <a:t>	Administrative Ease</a:t>
          </a:r>
        </a:p>
        <a:p>
          <a:r>
            <a:rPr lang="en-US" sz="1100">
              <a:solidFill>
                <a:schemeClr val="lt1"/>
              </a:solidFill>
              <a:effectLst/>
              <a:latin typeface="+mn-lt"/>
              <a:ea typeface="+mn-ea"/>
              <a:cs typeface="+mn-cs"/>
            </a:rPr>
            <a:t>	Ability to Pay</a:t>
          </a:r>
        </a:p>
        <a:p>
          <a:r>
            <a:rPr lang="en-US" sz="1100">
              <a:solidFill>
                <a:schemeClr val="lt1"/>
              </a:solidFill>
              <a:effectLst/>
              <a:latin typeface="+mn-lt"/>
              <a:ea typeface="+mn-ea"/>
              <a:cs typeface="+mn-cs"/>
            </a:rPr>
            <a:t>	Economic Competition</a:t>
          </a:r>
        </a:p>
        <a:p>
          <a:r>
            <a:rPr lang="en-US" sz="1100">
              <a:solidFill>
                <a:schemeClr val="lt1"/>
              </a:solidFill>
              <a:effectLst/>
              <a:latin typeface="+mn-lt"/>
              <a:ea typeface="+mn-ea"/>
              <a:cs typeface="+mn-cs"/>
            </a:rPr>
            <a:t>	Efficient Water Use</a:t>
          </a:r>
        </a:p>
        <a:p>
          <a:r>
            <a:rPr lang="en-US" sz="1100">
              <a:solidFill>
                <a:schemeClr val="lt1"/>
              </a:solidFill>
              <a:effectLst/>
              <a:latin typeface="+mn-lt"/>
              <a:ea typeface="+mn-ea"/>
              <a:cs typeface="+mn-cs"/>
            </a:rPr>
            <a:t>	Fair &amp; Equitable / Public Acceptance</a:t>
          </a:r>
        </a:p>
        <a:p>
          <a:r>
            <a:rPr lang="en-US" sz="1100">
              <a:solidFill>
                <a:schemeClr val="lt1"/>
              </a:solidFill>
              <a:effectLst/>
              <a:latin typeface="+mn-lt"/>
              <a:ea typeface="+mn-ea"/>
              <a:cs typeface="+mn-cs"/>
            </a:rPr>
            <a:t>	Revenue Stability / Cost Recovery</a:t>
          </a:r>
        </a:p>
        <a:p>
          <a:r>
            <a:rPr lang="en-US" sz="1100">
              <a:solidFill>
                <a:schemeClr val="lt1"/>
              </a:solidFill>
              <a:effectLst/>
              <a:latin typeface="+mn-lt"/>
              <a:ea typeface="+mn-ea"/>
              <a:cs typeface="+mn-cs"/>
            </a:rPr>
            <a:t>	Simplicity</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If encouraging water use efficiency within your residential customer class is a high priority, consider these further questions.</a:t>
          </a:r>
        </a:p>
        <a:p>
          <a:r>
            <a:rPr lang="en-US" sz="1100">
              <a:solidFill>
                <a:schemeClr val="lt1"/>
              </a:solidFill>
              <a:effectLst/>
              <a:latin typeface="+mn-lt"/>
              <a:ea typeface="+mn-ea"/>
              <a:cs typeface="+mn-cs"/>
            </a:rPr>
            <a:t>     To what extent do you want to encourage the efficient use of water among your residential customers?</a:t>
          </a:r>
        </a:p>
        <a:p>
          <a:r>
            <a:rPr lang="en-US" sz="1100">
              <a:solidFill>
                <a:schemeClr val="lt1"/>
              </a:solidFill>
              <a:effectLst/>
              <a:latin typeface="+mn-lt"/>
              <a:ea typeface="+mn-ea"/>
              <a:cs typeface="+mn-cs"/>
            </a:rPr>
            <a:t>          Mild to Moderate encouragement of efficient use</a:t>
          </a:r>
        </a:p>
        <a:p>
          <a:r>
            <a:rPr lang="en-US" sz="1100">
              <a:solidFill>
                <a:schemeClr val="lt1"/>
              </a:solidFill>
              <a:effectLst/>
              <a:latin typeface="+mn-lt"/>
              <a:ea typeface="+mn-ea"/>
              <a:cs typeface="+mn-cs"/>
            </a:rPr>
            <a:t>               Consider a three tier residential structure with a moderate price for the third tier</a:t>
          </a:r>
        </a:p>
        <a:p>
          <a:r>
            <a:rPr lang="en-US" sz="1100">
              <a:solidFill>
                <a:schemeClr val="lt1"/>
              </a:solidFill>
              <a:effectLst/>
              <a:latin typeface="+mn-lt"/>
              <a:ea typeface="+mn-ea"/>
              <a:cs typeface="+mn-cs"/>
            </a:rPr>
            <a:t>          Strongly encourage efficient water use</a:t>
          </a:r>
        </a:p>
        <a:p>
          <a:r>
            <a:rPr lang="en-US" sz="1100">
              <a:solidFill>
                <a:schemeClr val="lt1"/>
              </a:solidFill>
              <a:effectLst/>
              <a:latin typeface="+mn-lt"/>
              <a:ea typeface="+mn-ea"/>
              <a:cs typeface="+mn-cs"/>
            </a:rPr>
            <a:t>               Consider a four tier residential structure with the top 10 percent of usage in the top tier at a penalty rate.</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Some example goals for creating a residential customer class rate structure include:</a:t>
          </a:r>
        </a:p>
        <a:p>
          <a:r>
            <a:rPr lang="en-US" sz="1100">
              <a:solidFill>
                <a:schemeClr val="lt1"/>
              </a:solidFill>
              <a:effectLst/>
              <a:latin typeface="+mn-lt"/>
              <a:ea typeface="+mn-ea"/>
              <a:cs typeface="+mn-cs"/>
            </a:rPr>
            <a:t>     1) Create a structure that encourages efficient use of water while recovering the cost of serving the residential customer class.</a:t>
          </a:r>
        </a:p>
        <a:p>
          <a:r>
            <a:rPr lang="en-US" sz="1100">
              <a:solidFill>
                <a:schemeClr val="lt1"/>
              </a:solidFill>
              <a:effectLst/>
              <a:latin typeface="+mn-lt"/>
              <a:ea typeface="+mn-ea"/>
              <a:cs typeface="+mn-cs"/>
            </a:rPr>
            <a:t>     2) Create a structure that encourages efficient use of water while maintaining relatively stable revenues from that customer class.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76200</xdr:rowOff>
    </xdr:from>
    <xdr:to>
      <xdr:col>17</xdr:col>
      <xdr:colOff>0</xdr:colOff>
      <xdr:row>25</xdr:row>
      <xdr:rowOff>47625</xdr:rowOff>
    </xdr:to>
    <xdr:sp macro="" textlink="">
      <xdr:nvSpPr>
        <xdr:cNvPr id="2" name="Rounded Rectangle 1"/>
        <xdr:cNvSpPr/>
      </xdr:nvSpPr>
      <xdr:spPr>
        <a:xfrm>
          <a:off x="0" y="76200"/>
          <a:ext cx="9544050" cy="47339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t>Define Challenges and Likely Causes</a:t>
          </a:r>
        </a:p>
        <a:p>
          <a:pPr algn="l"/>
          <a:endParaRPr lang="en-US" sz="1100" b="1"/>
        </a:p>
        <a:p>
          <a:pPr algn="l"/>
          <a:r>
            <a:rPr lang="en-US" sz="1100" b="0"/>
            <a:t>If the answer to any question below is Yes,</a:t>
          </a:r>
          <a:r>
            <a:rPr lang="en-US" sz="1100" b="0" baseline="0"/>
            <a:t> then proceed to Step 3.</a:t>
          </a:r>
          <a:endParaRPr lang="en-US" sz="1100" b="0"/>
        </a:p>
        <a:p>
          <a:pPr algn="l"/>
          <a:endParaRPr lang="en-US" sz="1100" b="1" baseline="0"/>
        </a:p>
        <a:p>
          <a:r>
            <a:rPr lang="en-US" sz="1100">
              <a:solidFill>
                <a:schemeClr val="lt1"/>
              </a:solidFill>
              <a:effectLst/>
              <a:latin typeface="+mn-lt"/>
              <a:ea typeface="+mn-ea"/>
              <a:cs typeface="+mn-cs"/>
            </a:rPr>
            <a:t>1) Does revenue need to be stabilized?		</a:t>
          </a:r>
        </a:p>
        <a:p>
          <a:r>
            <a:rPr lang="en-US" sz="1100">
              <a:solidFill>
                <a:schemeClr val="lt1"/>
              </a:solidFill>
              <a:effectLst/>
              <a:latin typeface="+mn-lt"/>
              <a:ea typeface="+mn-ea"/>
              <a:cs typeface="+mn-cs"/>
            </a:rPr>
            <a:t>          Yes - decreasing water usage caused by efficient appliances has decreased demand, proceed to Step 3.	</a:t>
          </a:r>
        </a:p>
        <a:p>
          <a:r>
            <a:rPr lang="en-US" sz="1100">
              <a:solidFill>
                <a:schemeClr val="lt1"/>
              </a:solidFill>
              <a:effectLst/>
              <a:latin typeface="+mn-lt"/>
              <a:ea typeface="+mn-ea"/>
              <a:cs typeface="+mn-cs"/>
            </a:rPr>
            <a:t>          Yes - efficiency rate structure is not generating sufficient revenue, proceed to Step 3.	</a:t>
          </a:r>
        </a:p>
        <a:p>
          <a:r>
            <a:rPr lang="en-US" sz="1100">
              <a:solidFill>
                <a:schemeClr val="lt1"/>
              </a:solidFill>
              <a:effectLst/>
              <a:latin typeface="+mn-lt"/>
              <a:ea typeface="+mn-ea"/>
              <a:cs typeface="+mn-cs"/>
            </a:rPr>
            <a:t>          No - continue to next question.	</a:t>
          </a:r>
        </a:p>
        <a:p>
          <a:r>
            <a:rPr lang="en-US" sz="1100">
              <a:solidFill>
                <a:schemeClr val="lt1"/>
              </a:solidFill>
              <a:effectLst/>
              <a:latin typeface="+mn-lt"/>
              <a:ea typeface="+mn-ea"/>
              <a:cs typeface="+mn-cs"/>
            </a:rPr>
            <a:t>	</a:t>
          </a:r>
        </a:p>
        <a:p>
          <a:r>
            <a:rPr lang="en-US" sz="1100">
              <a:solidFill>
                <a:schemeClr val="lt1"/>
              </a:solidFill>
              <a:effectLst/>
              <a:latin typeface="+mn-lt"/>
              <a:ea typeface="+mn-ea"/>
              <a:cs typeface="+mn-cs"/>
            </a:rPr>
            <a:t>2) Is the DNR requiring implementation of efficiency rate structure as a condition of installing a new municipal well?		</a:t>
          </a:r>
        </a:p>
        <a:p>
          <a:r>
            <a:rPr lang="en-US" sz="1100">
              <a:solidFill>
                <a:schemeClr val="lt1"/>
              </a:solidFill>
              <a:effectLst/>
              <a:latin typeface="+mn-lt"/>
              <a:ea typeface="+mn-ea"/>
              <a:cs typeface="+mn-cs"/>
            </a:rPr>
            <a:t>          Yes - need to establish stable rate structure that preserves revenue as water demand decreases, proceed to Step 3.	</a:t>
          </a:r>
        </a:p>
        <a:p>
          <a:r>
            <a:rPr lang="en-US" sz="1100">
              <a:solidFill>
                <a:schemeClr val="lt1"/>
              </a:solidFill>
              <a:effectLst/>
              <a:latin typeface="+mn-lt"/>
              <a:ea typeface="+mn-ea"/>
              <a:cs typeface="+mn-cs"/>
            </a:rPr>
            <a:t>          No - continue to next question.</a:t>
          </a:r>
        </a:p>
        <a:p>
          <a:r>
            <a:rPr lang="en-US" sz="1100">
              <a:solidFill>
                <a:schemeClr val="lt1"/>
              </a:solidFill>
              <a:effectLst/>
              <a:latin typeface="+mn-lt"/>
              <a:ea typeface="+mn-ea"/>
              <a:cs typeface="+mn-cs"/>
            </a:rPr>
            <a:t>	</a:t>
          </a:r>
        </a:p>
        <a:p>
          <a:r>
            <a:rPr lang="en-US" sz="1100">
              <a:solidFill>
                <a:schemeClr val="lt1"/>
              </a:solidFill>
              <a:effectLst/>
              <a:latin typeface="+mn-lt"/>
              <a:ea typeface="+mn-ea"/>
              <a:cs typeface="+mn-cs"/>
            </a:rPr>
            <a:t>3) Is there discretionary water use during high summer peak demand months?		</a:t>
          </a:r>
        </a:p>
        <a:p>
          <a:r>
            <a:rPr lang="en-US" sz="1100">
              <a:solidFill>
                <a:schemeClr val="lt1"/>
              </a:solidFill>
              <a:effectLst/>
              <a:latin typeface="+mn-lt"/>
              <a:ea typeface="+mn-ea"/>
              <a:cs typeface="+mn-cs"/>
            </a:rPr>
            <a:t>          Yes - there is a high volume outdoor water use for lawn irrigation, proceed to Step 3. 	</a:t>
          </a:r>
        </a:p>
        <a:p>
          <a:r>
            <a:rPr lang="en-US" sz="1100">
              <a:solidFill>
                <a:schemeClr val="lt1"/>
              </a:solidFill>
              <a:effectLst/>
              <a:latin typeface="+mn-lt"/>
              <a:ea typeface="+mn-ea"/>
              <a:cs typeface="+mn-cs"/>
            </a:rPr>
            <a:t>          No - local industry has seasonal water demands that must be supplied by water utility, continue to next question.</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4) Do water use patterns vary significantly between different types of customers (residential, commercial, agricultural)?		</a:t>
          </a:r>
        </a:p>
        <a:p>
          <a:r>
            <a:rPr lang="en-US" sz="1100">
              <a:solidFill>
                <a:schemeClr val="lt1"/>
              </a:solidFill>
              <a:effectLst/>
              <a:latin typeface="+mn-lt"/>
              <a:ea typeface="+mn-ea"/>
              <a:cs typeface="+mn-cs"/>
            </a:rPr>
            <a:t>          Yes - establish separate rate structure for each customer class, proceed to Step 3.	</a:t>
          </a:r>
        </a:p>
        <a:p>
          <a:r>
            <a:rPr lang="en-US" sz="1100">
              <a:solidFill>
                <a:schemeClr val="lt1"/>
              </a:solidFill>
              <a:effectLst/>
              <a:latin typeface="+mn-lt"/>
              <a:ea typeface="+mn-ea"/>
              <a:cs typeface="+mn-cs"/>
            </a:rPr>
            <a:t>          No - continue to next question.</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5) Is billing period bi-monthly or quarterly?		</a:t>
          </a:r>
        </a:p>
        <a:p>
          <a:r>
            <a:rPr lang="en-US" sz="1100">
              <a:solidFill>
                <a:schemeClr val="lt1"/>
              </a:solidFill>
              <a:effectLst/>
              <a:latin typeface="+mn-lt"/>
              <a:ea typeface="+mn-ea"/>
              <a:cs typeface="+mn-cs"/>
            </a:rPr>
            <a:t>          Yes - customers receiving quarterly or bi-monthly bills do not see the effects of water efficiency on their monthly budgets, proceed to Step 3.</a:t>
          </a:r>
        </a:p>
        <a:p>
          <a:r>
            <a:rPr lang="en-US" sz="1100">
              <a:solidFill>
                <a:schemeClr val="lt1"/>
              </a:solidFill>
              <a:effectLst/>
              <a:latin typeface="+mn-lt"/>
              <a:ea typeface="+mn-ea"/>
              <a:cs typeface="+mn-cs"/>
            </a:rPr>
            <a:t>          No - monthly billing is best for efficiency pricing.	</a:t>
          </a:r>
          <a:endParaRPr lang="en-US" sz="1100" baseline="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3067050</xdr:colOff>
      <xdr:row>1</xdr:row>
      <xdr:rowOff>123825</xdr:rowOff>
    </xdr:from>
    <xdr:to>
      <xdr:col>1</xdr:col>
      <xdr:colOff>361950</xdr:colOff>
      <xdr:row>8</xdr:row>
      <xdr:rowOff>104775</xdr:rowOff>
    </xdr:to>
    <xdr:sp macro="" textlink="">
      <xdr:nvSpPr>
        <xdr:cNvPr id="3" name="Flowchart: Decision 2"/>
        <xdr:cNvSpPr/>
      </xdr:nvSpPr>
      <xdr:spPr>
        <a:xfrm>
          <a:off x="3067050" y="314325"/>
          <a:ext cx="3209925" cy="1314450"/>
        </a:xfrm>
        <a:prstGeom prst="flowChartDecisi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a:t>Do you have seasonal variation in water usage?</a:t>
          </a:r>
        </a:p>
      </xdr:txBody>
    </xdr:sp>
    <xdr:clientData/>
  </xdr:twoCellAnchor>
  <xdr:twoCellAnchor>
    <xdr:from>
      <xdr:col>0</xdr:col>
      <xdr:colOff>1676401</xdr:colOff>
      <xdr:row>5</xdr:row>
      <xdr:rowOff>19050</xdr:rowOff>
    </xdr:from>
    <xdr:to>
      <xdr:col>0</xdr:col>
      <xdr:colOff>3067050</xdr:colOff>
      <xdr:row>8</xdr:row>
      <xdr:rowOff>28575</xdr:rowOff>
    </xdr:to>
    <xdr:cxnSp macro="">
      <xdr:nvCxnSpPr>
        <xdr:cNvPr id="5" name="Straight Arrow Connector 4"/>
        <xdr:cNvCxnSpPr>
          <a:stCxn id="3" idx="1"/>
        </xdr:cNvCxnSpPr>
      </xdr:nvCxnSpPr>
      <xdr:spPr>
        <a:xfrm flipH="1">
          <a:off x="1676401" y="971550"/>
          <a:ext cx="1390649" cy="5810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361950</xdr:colOff>
      <xdr:row>5</xdr:row>
      <xdr:rowOff>19050</xdr:rowOff>
    </xdr:from>
    <xdr:to>
      <xdr:col>4</xdr:col>
      <xdr:colOff>104775</xdr:colOff>
      <xdr:row>6</xdr:row>
      <xdr:rowOff>180975</xdr:rowOff>
    </xdr:to>
    <xdr:cxnSp macro="">
      <xdr:nvCxnSpPr>
        <xdr:cNvPr id="7" name="Straight Arrow Connector 6"/>
        <xdr:cNvCxnSpPr>
          <a:stCxn id="3" idx="3"/>
          <a:endCxn id="11" idx="0"/>
        </xdr:cNvCxnSpPr>
      </xdr:nvCxnSpPr>
      <xdr:spPr>
        <a:xfrm>
          <a:off x="6276975" y="971550"/>
          <a:ext cx="1571625" cy="35242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133350</xdr:colOff>
      <xdr:row>5</xdr:row>
      <xdr:rowOff>114300</xdr:rowOff>
    </xdr:from>
    <xdr:ext cx="350096" cy="264560"/>
    <xdr:sp macro="" textlink="">
      <xdr:nvSpPr>
        <xdr:cNvPr id="8" name="TextBox 7"/>
        <xdr:cNvSpPr txBox="1"/>
      </xdr:nvSpPr>
      <xdr:spPr>
        <a:xfrm>
          <a:off x="6657975" y="1066800"/>
          <a:ext cx="35009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No</a:t>
          </a:r>
        </a:p>
      </xdr:txBody>
    </xdr:sp>
    <xdr:clientData/>
  </xdr:oneCellAnchor>
  <xdr:oneCellAnchor>
    <xdr:from>
      <xdr:col>0</xdr:col>
      <xdr:colOff>2533650</xdr:colOff>
      <xdr:row>6</xdr:row>
      <xdr:rowOff>85725</xdr:rowOff>
    </xdr:from>
    <xdr:ext cx="378758" cy="264560"/>
    <xdr:sp macro="" textlink="">
      <xdr:nvSpPr>
        <xdr:cNvPr id="9" name="TextBox 8"/>
        <xdr:cNvSpPr txBox="1"/>
      </xdr:nvSpPr>
      <xdr:spPr>
        <a:xfrm>
          <a:off x="2533650" y="1228725"/>
          <a:ext cx="3787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Yes</a:t>
          </a:r>
        </a:p>
      </xdr:txBody>
    </xdr:sp>
    <xdr:clientData/>
  </xdr:oneCellAnchor>
  <xdr:twoCellAnchor>
    <xdr:from>
      <xdr:col>0</xdr:col>
      <xdr:colOff>247649</xdr:colOff>
      <xdr:row>8</xdr:row>
      <xdr:rowOff>19050</xdr:rowOff>
    </xdr:from>
    <xdr:to>
      <xdr:col>0</xdr:col>
      <xdr:colOff>3152774</xdr:colOff>
      <xdr:row>14</xdr:row>
      <xdr:rowOff>114300</xdr:rowOff>
    </xdr:to>
    <xdr:sp macro="" textlink="">
      <xdr:nvSpPr>
        <xdr:cNvPr id="10" name="Flowchart: Decision 9"/>
        <xdr:cNvSpPr/>
      </xdr:nvSpPr>
      <xdr:spPr>
        <a:xfrm>
          <a:off x="247649" y="1543050"/>
          <a:ext cx="2905125" cy="1238250"/>
        </a:xfrm>
        <a:prstGeom prst="flowChartDecisi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a:t>Can you distinguis</a:t>
          </a:r>
          <a:r>
            <a:rPr lang="en-US" sz="1100" baseline="0"/>
            <a:t>h usage between customer classes?</a:t>
          </a:r>
          <a:endParaRPr lang="en-US" sz="1100"/>
        </a:p>
      </xdr:txBody>
    </xdr:sp>
    <xdr:clientData/>
  </xdr:twoCellAnchor>
  <xdr:twoCellAnchor>
    <xdr:from>
      <xdr:col>1</xdr:col>
      <xdr:colOff>38100</xdr:colOff>
      <xdr:row>6</xdr:row>
      <xdr:rowOff>180975</xdr:rowOff>
    </xdr:from>
    <xdr:to>
      <xdr:col>7</xdr:col>
      <xdr:colOff>171450</xdr:colOff>
      <xdr:row>15</xdr:row>
      <xdr:rowOff>47625</xdr:rowOff>
    </xdr:to>
    <xdr:sp macro="" textlink="">
      <xdr:nvSpPr>
        <xdr:cNvPr id="11" name="Flowchart: Decision 10"/>
        <xdr:cNvSpPr/>
      </xdr:nvSpPr>
      <xdr:spPr>
        <a:xfrm>
          <a:off x="5953125" y="1323975"/>
          <a:ext cx="3790950" cy="1581150"/>
        </a:xfrm>
        <a:prstGeom prst="flowChartDecisi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a:t>Are you confronting system capacity (supply or infrastructure) constraints</a:t>
          </a:r>
          <a:r>
            <a:rPr lang="en-US" sz="1100" baseline="0"/>
            <a:t> or potential system expansion?</a:t>
          </a:r>
          <a:endParaRPr lang="en-US" sz="1100"/>
        </a:p>
      </xdr:txBody>
    </xdr:sp>
    <xdr:clientData/>
  </xdr:twoCellAnchor>
  <xdr:twoCellAnchor>
    <xdr:from>
      <xdr:col>0</xdr:col>
      <xdr:colOff>190500</xdr:colOff>
      <xdr:row>18</xdr:row>
      <xdr:rowOff>19051</xdr:rowOff>
    </xdr:from>
    <xdr:to>
      <xdr:col>0</xdr:col>
      <xdr:colOff>3228976</xdr:colOff>
      <xdr:row>25</xdr:row>
      <xdr:rowOff>19051</xdr:rowOff>
    </xdr:to>
    <xdr:sp macro="" textlink="">
      <xdr:nvSpPr>
        <xdr:cNvPr id="12" name="Flowchart: Decision 11"/>
        <xdr:cNvSpPr/>
      </xdr:nvSpPr>
      <xdr:spPr>
        <a:xfrm>
          <a:off x="190500" y="3448051"/>
          <a:ext cx="3038476" cy="1333500"/>
        </a:xfrm>
        <a:prstGeom prst="flowChartDecisi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a:t>Do</a:t>
          </a:r>
          <a:r>
            <a:rPr lang="en-US" sz="1100" baseline="0"/>
            <a:t> you have or will you attain capability to apply block structures?</a:t>
          </a:r>
          <a:endParaRPr lang="en-US" sz="1100"/>
        </a:p>
      </xdr:txBody>
    </xdr:sp>
    <xdr:clientData/>
  </xdr:twoCellAnchor>
  <xdr:twoCellAnchor>
    <xdr:from>
      <xdr:col>0</xdr:col>
      <xdr:colOff>1700212</xdr:colOff>
      <xdr:row>14</xdr:row>
      <xdr:rowOff>114300</xdr:rowOff>
    </xdr:from>
    <xdr:to>
      <xdr:col>0</xdr:col>
      <xdr:colOff>1709738</xdr:colOff>
      <xdr:row>18</xdr:row>
      <xdr:rowOff>19051</xdr:rowOff>
    </xdr:to>
    <xdr:cxnSp macro="">
      <xdr:nvCxnSpPr>
        <xdr:cNvPr id="14" name="Straight Arrow Connector 13"/>
        <xdr:cNvCxnSpPr>
          <a:stCxn id="10" idx="2"/>
          <a:endCxn id="12" idx="0"/>
        </xdr:cNvCxnSpPr>
      </xdr:nvCxnSpPr>
      <xdr:spPr>
        <a:xfrm>
          <a:off x="1700212" y="2781300"/>
          <a:ext cx="9526" cy="66675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1371600</xdr:colOff>
      <xdr:row>15</xdr:row>
      <xdr:rowOff>152400</xdr:rowOff>
    </xdr:from>
    <xdr:ext cx="378758" cy="264560"/>
    <xdr:sp macro="" textlink="">
      <xdr:nvSpPr>
        <xdr:cNvPr id="15" name="TextBox 14"/>
        <xdr:cNvSpPr txBox="1"/>
      </xdr:nvSpPr>
      <xdr:spPr>
        <a:xfrm>
          <a:off x="1371600" y="3009900"/>
          <a:ext cx="3787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Yes</a:t>
          </a:r>
        </a:p>
      </xdr:txBody>
    </xdr:sp>
    <xdr:clientData/>
  </xdr:oneCellAnchor>
  <xdr:twoCellAnchor>
    <xdr:from>
      <xdr:col>0</xdr:col>
      <xdr:colOff>1709738</xdr:colOff>
      <xdr:row>11</xdr:row>
      <xdr:rowOff>38100</xdr:rowOff>
    </xdr:from>
    <xdr:to>
      <xdr:col>1</xdr:col>
      <xdr:colOff>47626</xdr:colOff>
      <xdr:row>18</xdr:row>
      <xdr:rowOff>19051</xdr:rowOff>
    </xdr:to>
    <xdr:cxnSp macro="">
      <xdr:nvCxnSpPr>
        <xdr:cNvPr id="17" name="Straight Arrow Connector 16"/>
        <xdr:cNvCxnSpPr>
          <a:endCxn id="12" idx="0"/>
        </xdr:cNvCxnSpPr>
      </xdr:nvCxnSpPr>
      <xdr:spPr>
        <a:xfrm flipH="1">
          <a:off x="1709738" y="2133600"/>
          <a:ext cx="4252913" cy="131445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5619750</xdr:colOff>
      <xdr:row>11</xdr:row>
      <xdr:rowOff>114300</xdr:rowOff>
    </xdr:from>
    <xdr:ext cx="378758" cy="264560"/>
    <xdr:sp macro="" textlink="">
      <xdr:nvSpPr>
        <xdr:cNvPr id="18" name="TextBox 17"/>
        <xdr:cNvSpPr txBox="1"/>
      </xdr:nvSpPr>
      <xdr:spPr>
        <a:xfrm>
          <a:off x="5619750" y="2209800"/>
          <a:ext cx="3787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Yes</a:t>
          </a:r>
        </a:p>
      </xdr:txBody>
    </xdr:sp>
    <xdr:clientData/>
  </xdr:oneCellAnchor>
  <xdr:twoCellAnchor>
    <xdr:from>
      <xdr:col>1</xdr:col>
      <xdr:colOff>133349</xdr:colOff>
      <xdr:row>18</xdr:row>
      <xdr:rowOff>104775</xdr:rowOff>
    </xdr:from>
    <xdr:to>
      <xdr:col>7</xdr:col>
      <xdr:colOff>47624</xdr:colOff>
      <xdr:row>27</xdr:row>
      <xdr:rowOff>9525</xdr:rowOff>
    </xdr:to>
    <xdr:sp macro="" textlink="">
      <xdr:nvSpPr>
        <xdr:cNvPr id="19" name="Flowchart: Decision 18"/>
        <xdr:cNvSpPr/>
      </xdr:nvSpPr>
      <xdr:spPr>
        <a:xfrm>
          <a:off x="6048374" y="3533775"/>
          <a:ext cx="3571875" cy="1619250"/>
        </a:xfrm>
        <a:prstGeom prst="flowChartDecisi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a:t>Are general</a:t>
          </a:r>
          <a:r>
            <a:rPr lang="en-US" sz="1100" baseline="0"/>
            <a:t> environmental concerns/ public opinion providing impetus for conservation rates?</a:t>
          </a:r>
          <a:endParaRPr lang="en-US" sz="1100"/>
        </a:p>
      </xdr:txBody>
    </xdr:sp>
    <xdr:clientData/>
  </xdr:twoCellAnchor>
  <xdr:twoCellAnchor>
    <xdr:from>
      <xdr:col>4</xdr:col>
      <xdr:colOff>95250</xdr:colOff>
      <xdr:row>15</xdr:row>
      <xdr:rowOff>85725</xdr:rowOff>
    </xdr:from>
    <xdr:to>
      <xdr:col>4</xdr:col>
      <xdr:colOff>100012</xdr:colOff>
      <xdr:row>18</xdr:row>
      <xdr:rowOff>85725</xdr:rowOff>
    </xdr:to>
    <xdr:cxnSp macro="">
      <xdr:nvCxnSpPr>
        <xdr:cNvPr id="21" name="Straight Arrow Connector 20"/>
        <xdr:cNvCxnSpPr/>
      </xdr:nvCxnSpPr>
      <xdr:spPr>
        <a:xfrm>
          <a:off x="7839075" y="2943225"/>
          <a:ext cx="4762" cy="5715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95250</xdr:colOff>
      <xdr:row>16</xdr:row>
      <xdr:rowOff>76200</xdr:rowOff>
    </xdr:from>
    <xdr:ext cx="350096" cy="264560"/>
    <xdr:sp macro="" textlink="">
      <xdr:nvSpPr>
        <xdr:cNvPr id="23" name="TextBox 22"/>
        <xdr:cNvSpPr txBox="1"/>
      </xdr:nvSpPr>
      <xdr:spPr>
        <a:xfrm>
          <a:off x="7839075" y="3124200"/>
          <a:ext cx="35009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No</a:t>
          </a:r>
        </a:p>
      </xdr:txBody>
    </xdr:sp>
    <xdr:clientData/>
  </xdr:oneCellAnchor>
  <xdr:twoCellAnchor>
    <xdr:from>
      <xdr:col>0</xdr:col>
      <xdr:colOff>3238500</xdr:colOff>
      <xdr:row>21</xdr:row>
      <xdr:rowOff>114301</xdr:rowOff>
    </xdr:from>
    <xdr:to>
      <xdr:col>1</xdr:col>
      <xdr:colOff>133349</xdr:colOff>
      <xdr:row>22</xdr:row>
      <xdr:rowOff>152400</xdr:rowOff>
    </xdr:to>
    <xdr:cxnSp macro="">
      <xdr:nvCxnSpPr>
        <xdr:cNvPr id="25" name="Straight Arrow Connector 24"/>
        <xdr:cNvCxnSpPr>
          <a:stCxn id="19" idx="1"/>
        </xdr:cNvCxnSpPr>
      </xdr:nvCxnSpPr>
      <xdr:spPr>
        <a:xfrm flipH="1" flipV="1">
          <a:off x="3238500" y="4114801"/>
          <a:ext cx="2809874" cy="2285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5572125</xdr:colOff>
      <xdr:row>21</xdr:row>
      <xdr:rowOff>57150</xdr:rowOff>
    </xdr:from>
    <xdr:ext cx="378758" cy="264560"/>
    <xdr:sp macro="" textlink="">
      <xdr:nvSpPr>
        <xdr:cNvPr id="26" name="TextBox 25"/>
        <xdr:cNvSpPr txBox="1"/>
      </xdr:nvSpPr>
      <xdr:spPr>
        <a:xfrm>
          <a:off x="5572125" y="4057650"/>
          <a:ext cx="3787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Yes</a:t>
          </a:r>
        </a:p>
      </xdr:txBody>
    </xdr:sp>
    <xdr:clientData/>
  </xdr:oneCellAnchor>
  <xdr:twoCellAnchor>
    <xdr:from>
      <xdr:col>0</xdr:col>
      <xdr:colOff>200025</xdr:colOff>
      <xdr:row>27</xdr:row>
      <xdr:rowOff>114300</xdr:rowOff>
    </xdr:from>
    <xdr:to>
      <xdr:col>0</xdr:col>
      <xdr:colOff>3238501</xdr:colOff>
      <xdr:row>34</xdr:row>
      <xdr:rowOff>114300</xdr:rowOff>
    </xdr:to>
    <xdr:sp macro="" textlink="">
      <xdr:nvSpPr>
        <xdr:cNvPr id="28" name="Flowchart: Decision 27"/>
        <xdr:cNvSpPr/>
      </xdr:nvSpPr>
      <xdr:spPr>
        <a:xfrm>
          <a:off x="200025" y="5257800"/>
          <a:ext cx="3038476" cy="1333500"/>
        </a:xfrm>
        <a:prstGeom prst="flowChartDecisi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a:t>Do you want to send a strong conservation pricing signal?</a:t>
          </a:r>
        </a:p>
      </xdr:txBody>
    </xdr:sp>
    <xdr:clientData/>
  </xdr:twoCellAnchor>
  <xdr:twoCellAnchor>
    <xdr:from>
      <xdr:col>0</xdr:col>
      <xdr:colOff>200025</xdr:colOff>
      <xdr:row>38</xdr:row>
      <xdr:rowOff>9525</xdr:rowOff>
    </xdr:from>
    <xdr:to>
      <xdr:col>0</xdr:col>
      <xdr:colOff>3238501</xdr:colOff>
      <xdr:row>45</xdr:row>
      <xdr:rowOff>9525</xdr:rowOff>
    </xdr:to>
    <xdr:sp macro="" textlink="">
      <xdr:nvSpPr>
        <xdr:cNvPr id="29" name="Flowchart: Decision 28"/>
        <xdr:cNvSpPr/>
      </xdr:nvSpPr>
      <xdr:spPr>
        <a:xfrm>
          <a:off x="200025" y="7248525"/>
          <a:ext cx="3038476" cy="1333500"/>
        </a:xfrm>
        <a:prstGeom prst="flowChartDecisi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a:t>Are you willing to spend additional</a:t>
          </a:r>
          <a:r>
            <a:rPr lang="en-US" sz="1100" baseline="0"/>
            <a:t> effort to communicate tier structure?</a:t>
          </a:r>
          <a:endParaRPr lang="en-US" sz="1100"/>
        </a:p>
      </xdr:txBody>
    </xdr:sp>
    <xdr:clientData/>
  </xdr:twoCellAnchor>
  <xdr:twoCellAnchor>
    <xdr:from>
      <xdr:col>0</xdr:col>
      <xdr:colOff>647700</xdr:colOff>
      <xdr:row>48</xdr:row>
      <xdr:rowOff>0</xdr:rowOff>
    </xdr:from>
    <xdr:to>
      <xdr:col>0</xdr:col>
      <xdr:colOff>2790825</xdr:colOff>
      <xdr:row>49</xdr:row>
      <xdr:rowOff>104775</xdr:rowOff>
    </xdr:to>
    <xdr:sp macro="" textlink="">
      <xdr:nvSpPr>
        <xdr:cNvPr id="30" name="Flowchart: Alternate Process 29"/>
        <xdr:cNvSpPr/>
      </xdr:nvSpPr>
      <xdr:spPr>
        <a:xfrm>
          <a:off x="647700" y="9144000"/>
          <a:ext cx="2143125" cy="295275"/>
        </a:xfrm>
        <a:prstGeom prst="flowChartAlternateProcess">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a:t>Proceed to Steps 4 and 5</a:t>
          </a:r>
        </a:p>
      </xdr:txBody>
    </xdr:sp>
    <xdr:clientData/>
  </xdr:twoCellAnchor>
  <xdr:oneCellAnchor>
    <xdr:from>
      <xdr:col>0</xdr:col>
      <xdr:colOff>1162050</xdr:colOff>
      <xdr:row>25</xdr:row>
      <xdr:rowOff>161925</xdr:rowOff>
    </xdr:from>
    <xdr:ext cx="378758" cy="264560"/>
    <xdr:sp macro="" textlink="">
      <xdr:nvSpPr>
        <xdr:cNvPr id="31" name="TextBox 30"/>
        <xdr:cNvSpPr txBox="1"/>
      </xdr:nvSpPr>
      <xdr:spPr>
        <a:xfrm>
          <a:off x="1162050" y="4924425"/>
          <a:ext cx="3787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Yes</a:t>
          </a:r>
        </a:p>
      </xdr:txBody>
    </xdr:sp>
    <xdr:clientData/>
  </xdr:oneCellAnchor>
  <xdr:oneCellAnchor>
    <xdr:from>
      <xdr:col>0</xdr:col>
      <xdr:colOff>1362075</xdr:colOff>
      <xdr:row>35</xdr:row>
      <xdr:rowOff>152400</xdr:rowOff>
    </xdr:from>
    <xdr:ext cx="378758" cy="264560"/>
    <xdr:sp macro="" textlink="">
      <xdr:nvSpPr>
        <xdr:cNvPr id="32" name="TextBox 31"/>
        <xdr:cNvSpPr txBox="1"/>
      </xdr:nvSpPr>
      <xdr:spPr>
        <a:xfrm>
          <a:off x="1362075" y="6819900"/>
          <a:ext cx="3787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Yes</a:t>
          </a:r>
        </a:p>
      </xdr:txBody>
    </xdr:sp>
    <xdr:clientData/>
  </xdr:oneCellAnchor>
  <xdr:oneCellAnchor>
    <xdr:from>
      <xdr:col>0</xdr:col>
      <xdr:colOff>1371600</xdr:colOff>
      <xdr:row>45</xdr:row>
      <xdr:rowOff>161925</xdr:rowOff>
    </xdr:from>
    <xdr:ext cx="378758" cy="264560"/>
    <xdr:sp macro="" textlink="">
      <xdr:nvSpPr>
        <xdr:cNvPr id="33" name="TextBox 32"/>
        <xdr:cNvSpPr txBox="1"/>
      </xdr:nvSpPr>
      <xdr:spPr>
        <a:xfrm>
          <a:off x="1371600" y="8734425"/>
          <a:ext cx="3787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Yes</a:t>
          </a:r>
        </a:p>
      </xdr:txBody>
    </xdr:sp>
    <xdr:clientData/>
  </xdr:oneCellAnchor>
  <xdr:twoCellAnchor>
    <xdr:from>
      <xdr:col>0</xdr:col>
      <xdr:colOff>1709738</xdr:colOff>
      <xdr:row>25</xdr:row>
      <xdr:rowOff>19051</xdr:rowOff>
    </xdr:from>
    <xdr:to>
      <xdr:col>0</xdr:col>
      <xdr:colOff>1719263</xdr:colOff>
      <xdr:row>27</xdr:row>
      <xdr:rowOff>114300</xdr:rowOff>
    </xdr:to>
    <xdr:cxnSp macro="">
      <xdr:nvCxnSpPr>
        <xdr:cNvPr id="35" name="Straight Arrow Connector 34"/>
        <xdr:cNvCxnSpPr>
          <a:stCxn id="12" idx="2"/>
          <a:endCxn id="28" idx="0"/>
        </xdr:cNvCxnSpPr>
      </xdr:nvCxnSpPr>
      <xdr:spPr>
        <a:xfrm>
          <a:off x="1709738" y="4781551"/>
          <a:ext cx="9525" cy="47624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1719263</xdr:colOff>
      <xdr:row>34</xdr:row>
      <xdr:rowOff>114300</xdr:rowOff>
    </xdr:from>
    <xdr:to>
      <xdr:col>0</xdr:col>
      <xdr:colOff>1719263</xdr:colOff>
      <xdr:row>38</xdr:row>
      <xdr:rowOff>9525</xdr:rowOff>
    </xdr:to>
    <xdr:cxnSp macro="">
      <xdr:nvCxnSpPr>
        <xdr:cNvPr id="37" name="Straight Arrow Connector 36"/>
        <xdr:cNvCxnSpPr>
          <a:stCxn id="28" idx="2"/>
          <a:endCxn id="29" idx="0"/>
        </xdr:cNvCxnSpPr>
      </xdr:nvCxnSpPr>
      <xdr:spPr>
        <a:xfrm>
          <a:off x="1719263" y="6591300"/>
          <a:ext cx="0" cy="6572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1719263</xdr:colOff>
      <xdr:row>45</xdr:row>
      <xdr:rowOff>9525</xdr:rowOff>
    </xdr:from>
    <xdr:to>
      <xdr:col>0</xdr:col>
      <xdr:colOff>1719263</xdr:colOff>
      <xdr:row>48</xdr:row>
      <xdr:rowOff>0</xdr:rowOff>
    </xdr:to>
    <xdr:cxnSp macro="">
      <xdr:nvCxnSpPr>
        <xdr:cNvPr id="39" name="Straight Arrow Connector 38"/>
        <xdr:cNvCxnSpPr>
          <a:stCxn id="29" idx="2"/>
          <a:endCxn id="30" idx="0"/>
        </xdr:cNvCxnSpPr>
      </xdr:nvCxnSpPr>
      <xdr:spPr>
        <a:xfrm>
          <a:off x="1719263" y="8582025"/>
          <a:ext cx="0" cy="5619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3733800</xdr:colOff>
      <xdr:row>26</xdr:row>
      <xdr:rowOff>171450</xdr:rowOff>
    </xdr:from>
    <xdr:to>
      <xdr:col>2</xdr:col>
      <xdr:colOff>247651</xdr:colOff>
      <xdr:row>35</xdr:row>
      <xdr:rowOff>95250</xdr:rowOff>
    </xdr:to>
    <xdr:sp macro="" textlink="">
      <xdr:nvSpPr>
        <xdr:cNvPr id="45" name="Flowchart: Decision 44"/>
        <xdr:cNvSpPr/>
      </xdr:nvSpPr>
      <xdr:spPr>
        <a:xfrm>
          <a:off x="3733800" y="5124450"/>
          <a:ext cx="3038476" cy="1638300"/>
        </a:xfrm>
        <a:prstGeom prst="flowChartDecisi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a:t>Do you want to set up tier structure in case you ever want / need to send price signals?</a:t>
          </a:r>
        </a:p>
      </xdr:txBody>
    </xdr:sp>
    <xdr:clientData/>
  </xdr:twoCellAnchor>
  <xdr:twoCellAnchor>
    <xdr:from>
      <xdr:col>0</xdr:col>
      <xdr:colOff>2562225</xdr:colOff>
      <xdr:row>23</xdr:row>
      <xdr:rowOff>57150</xdr:rowOff>
    </xdr:from>
    <xdr:to>
      <xdr:col>0</xdr:col>
      <xdr:colOff>5253038</xdr:colOff>
      <xdr:row>26</xdr:row>
      <xdr:rowOff>171450</xdr:rowOff>
    </xdr:to>
    <xdr:cxnSp macro="">
      <xdr:nvCxnSpPr>
        <xdr:cNvPr id="47" name="Straight Arrow Connector 46"/>
        <xdr:cNvCxnSpPr>
          <a:endCxn id="45" idx="0"/>
        </xdr:cNvCxnSpPr>
      </xdr:nvCxnSpPr>
      <xdr:spPr>
        <a:xfrm>
          <a:off x="2562225" y="4438650"/>
          <a:ext cx="2690813" cy="6858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2647950</xdr:colOff>
      <xdr:row>23</xdr:row>
      <xdr:rowOff>152400</xdr:rowOff>
    </xdr:from>
    <xdr:ext cx="350096" cy="264560"/>
    <xdr:sp macro="" textlink="">
      <xdr:nvSpPr>
        <xdr:cNvPr id="48" name="TextBox 47"/>
        <xdr:cNvSpPr txBox="1"/>
      </xdr:nvSpPr>
      <xdr:spPr>
        <a:xfrm>
          <a:off x="2647950" y="4533900"/>
          <a:ext cx="35009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No</a:t>
          </a:r>
        </a:p>
      </xdr:txBody>
    </xdr:sp>
    <xdr:clientData/>
  </xdr:oneCellAnchor>
  <xdr:twoCellAnchor>
    <xdr:from>
      <xdr:col>0</xdr:col>
      <xdr:colOff>1719263</xdr:colOff>
      <xdr:row>35</xdr:row>
      <xdr:rowOff>95250</xdr:rowOff>
    </xdr:from>
    <xdr:to>
      <xdr:col>0</xdr:col>
      <xdr:colOff>5253038</xdr:colOff>
      <xdr:row>38</xdr:row>
      <xdr:rowOff>9525</xdr:rowOff>
    </xdr:to>
    <xdr:cxnSp macro="">
      <xdr:nvCxnSpPr>
        <xdr:cNvPr id="50" name="Straight Arrow Connector 49"/>
        <xdr:cNvCxnSpPr>
          <a:stCxn id="45" idx="2"/>
          <a:endCxn id="29" idx="0"/>
        </xdr:cNvCxnSpPr>
      </xdr:nvCxnSpPr>
      <xdr:spPr>
        <a:xfrm flipH="1">
          <a:off x="1719263" y="6762750"/>
          <a:ext cx="3533775" cy="4857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371475</xdr:colOff>
      <xdr:row>34</xdr:row>
      <xdr:rowOff>95251</xdr:rowOff>
    </xdr:from>
    <xdr:to>
      <xdr:col>6</xdr:col>
      <xdr:colOff>142874</xdr:colOff>
      <xdr:row>40</xdr:row>
      <xdr:rowOff>66675</xdr:rowOff>
    </xdr:to>
    <xdr:sp macro="" textlink="">
      <xdr:nvSpPr>
        <xdr:cNvPr id="51" name="Flowchart: Alternate Process 50"/>
        <xdr:cNvSpPr/>
      </xdr:nvSpPr>
      <xdr:spPr>
        <a:xfrm>
          <a:off x="7505700" y="6572251"/>
          <a:ext cx="1600199" cy="1114424"/>
        </a:xfrm>
        <a:prstGeom prst="flowChartAlternateProcess">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a:t>Stop.</a:t>
          </a:r>
        </a:p>
        <a:p>
          <a:pPr algn="ctr"/>
          <a:r>
            <a:rPr lang="en-US" sz="1100"/>
            <a:t>Residential water efficiency tiers may not be appropriate</a:t>
          </a:r>
          <a:r>
            <a:rPr lang="en-US" sz="1100" baseline="0"/>
            <a:t> at this time.</a:t>
          </a:r>
          <a:endParaRPr lang="en-US" sz="1100"/>
        </a:p>
      </xdr:txBody>
    </xdr:sp>
    <xdr:clientData/>
  </xdr:twoCellAnchor>
  <xdr:twoCellAnchor>
    <xdr:from>
      <xdr:col>4</xdr:col>
      <xdr:colOff>90487</xdr:colOff>
      <xdr:row>27</xdr:row>
      <xdr:rowOff>9525</xdr:rowOff>
    </xdr:from>
    <xdr:to>
      <xdr:col>4</xdr:col>
      <xdr:colOff>561975</xdr:colOff>
      <xdr:row>34</xdr:row>
      <xdr:rowOff>95251</xdr:rowOff>
    </xdr:to>
    <xdr:cxnSp macro="">
      <xdr:nvCxnSpPr>
        <xdr:cNvPr id="53" name="Straight Arrow Connector 52"/>
        <xdr:cNvCxnSpPr>
          <a:stCxn id="19" idx="2"/>
          <a:endCxn id="51" idx="0"/>
        </xdr:cNvCxnSpPr>
      </xdr:nvCxnSpPr>
      <xdr:spPr>
        <a:xfrm>
          <a:off x="7834312" y="5153025"/>
          <a:ext cx="471488" cy="1419226"/>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247651</xdr:colOff>
      <xdr:row>31</xdr:row>
      <xdr:rowOff>38100</xdr:rowOff>
    </xdr:from>
    <xdr:to>
      <xdr:col>3</xdr:col>
      <xdr:colOff>371475</xdr:colOff>
      <xdr:row>37</xdr:row>
      <xdr:rowOff>80963</xdr:rowOff>
    </xdr:to>
    <xdr:cxnSp macro="">
      <xdr:nvCxnSpPr>
        <xdr:cNvPr id="55" name="Straight Arrow Connector 54"/>
        <xdr:cNvCxnSpPr>
          <a:stCxn id="45" idx="3"/>
          <a:endCxn id="51" idx="1"/>
        </xdr:cNvCxnSpPr>
      </xdr:nvCxnSpPr>
      <xdr:spPr>
        <a:xfrm>
          <a:off x="6772276" y="5943600"/>
          <a:ext cx="733424" cy="118586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3238501</xdr:colOff>
      <xdr:row>40</xdr:row>
      <xdr:rowOff>66675</xdr:rowOff>
    </xdr:from>
    <xdr:to>
      <xdr:col>4</xdr:col>
      <xdr:colOff>561975</xdr:colOff>
      <xdr:row>41</xdr:row>
      <xdr:rowOff>104775</xdr:rowOff>
    </xdr:to>
    <xdr:cxnSp macro="">
      <xdr:nvCxnSpPr>
        <xdr:cNvPr id="57" name="Elbow Connector 56"/>
        <xdr:cNvCxnSpPr>
          <a:stCxn id="29" idx="3"/>
          <a:endCxn id="51" idx="2"/>
        </xdr:cNvCxnSpPr>
      </xdr:nvCxnSpPr>
      <xdr:spPr>
        <a:xfrm flipV="1">
          <a:off x="3238501" y="7686675"/>
          <a:ext cx="5067299" cy="228600"/>
        </a:xfrm>
        <a:prstGeom prst="bentConnector2">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3152774</xdr:colOff>
      <xdr:row>11</xdr:row>
      <xdr:rowOff>66675</xdr:rowOff>
    </xdr:from>
    <xdr:to>
      <xdr:col>3</xdr:col>
      <xdr:colOff>542925</xdr:colOff>
      <xdr:row>34</xdr:row>
      <xdr:rowOff>57150</xdr:rowOff>
    </xdr:to>
    <xdr:cxnSp macro="">
      <xdr:nvCxnSpPr>
        <xdr:cNvPr id="65" name="Straight Arrow Connector 64"/>
        <xdr:cNvCxnSpPr>
          <a:stCxn id="10" idx="3"/>
        </xdr:cNvCxnSpPr>
      </xdr:nvCxnSpPr>
      <xdr:spPr>
        <a:xfrm>
          <a:off x="3152774" y="2162175"/>
          <a:ext cx="4524376" cy="437197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104775</xdr:colOff>
      <xdr:row>29</xdr:row>
      <xdr:rowOff>123825</xdr:rowOff>
    </xdr:from>
    <xdr:ext cx="350096" cy="264560"/>
    <xdr:sp macro="" textlink="">
      <xdr:nvSpPr>
        <xdr:cNvPr id="66" name="TextBox 65"/>
        <xdr:cNvSpPr txBox="1"/>
      </xdr:nvSpPr>
      <xdr:spPr>
        <a:xfrm>
          <a:off x="7848600" y="5648325"/>
          <a:ext cx="35009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No</a:t>
          </a:r>
        </a:p>
      </xdr:txBody>
    </xdr:sp>
    <xdr:clientData/>
  </xdr:oneCellAnchor>
  <xdr:oneCellAnchor>
    <xdr:from>
      <xdr:col>0</xdr:col>
      <xdr:colOff>2981325</xdr:colOff>
      <xdr:row>11</xdr:row>
      <xdr:rowOff>180975</xdr:rowOff>
    </xdr:from>
    <xdr:ext cx="350096" cy="264560"/>
    <xdr:sp macro="" textlink="">
      <xdr:nvSpPr>
        <xdr:cNvPr id="67" name="TextBox 66"/>
        <xdr:cNvSpPr txBox="1"/>
      </xdr:nvSpPr>
      <xdr:spPr>
        <a:xfrm>
          <a:off x="2981325" y="2276475"/>
          <a:ext cx="35009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No</a:t>
          </a:r>
        </a:p>
      </xdr:txBody>
    </xdr:sp>
    <xdr:clientData/>
  </xdr:oneCellAnchor>
  <xdr:oneCellAnchor>
    <xdr:from>
      <xdr:col>1</xdr:col>
      <xdr:colOff>504825</xdr:colOff>
      <xdr:row>33</xdr:row>
      <xdr:rowOff>171450</xdr:rowOff>
    </xdr:from>
    <xdr:ext cx="350096" cy="264560"/>
    <xdr:sp macro="" textlink="">
      <xdr:nvSpPr>
        <xdr:cNvPr id="68" name="TextBox 67"/>
        <xdr:cNvSpPr txBox="1"/>
      </xdr:nvSpPr>
      <xdr:spPr>
        <a:xfrm>
          <a:off x="6419850" y="6457950"/>
          <a:ext cx="35009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No</a:t>
          </a:r>
        </a:p>
      </xdr:txBody>
    </xdr:sp>
    <xdr:clientData/>
  </xdr:oneCellAnchor>
  <xdr:oneCellAnchor>
    <xdr:from>
      <xdr:col>0</xdr:col>
      <xdr:colOff>3962400</xdr:colOff>
      <xdr:row>41</xdr:row>
      <xdr:rowOff>152400</xdr:rowOff>
    </xdr:from>
    <xdr:ext cx="350096" cy="264560"/>
    <xdr:sp macro="" textlink="">
      <xdr:nvSpPr>
        <xdr:cNvPr id="69" name="TextBox 68"/>
        <xdr:cNvSpPr txBox="1"/>
      </xdr:nvSpPr>
      <xdr:spPr>
        <a:xfrm>
          <a:off x="3962400" y="7962900"/>
          <a:ext cx="35009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No</a:t>
          </a:r>
        </a:p>
      </xdr:txBody>
    </xdr:sp>
    <xdr:clientData/>
  </xdr:oneCellAnchor>
  <xdr:oneCellAnchor>
    <xdr:from>
      <xdr:col>0</xdr:col>
      <xdr:colOff>4724400</xdr:colOff>
      <xdr:row>35</xdr:row>
      <xdr:rowOff>142875</xdr:rowOff>
    </xdr:from>
    <xdr:ext cx="378758" cy="264560"/>
    <xdr:sp macro="" textlink="">
      <xdr:nvSpPr>
        <xdr:cNvPr id="70" name="TextBox 69"/>
        <xdr:cNvSpPr txBox="1"/>
      </xdr:nvSpPr>
      <xdr:spPr>
        <a:xfrm>
          <a:off x="4724400" y="6810375"/>
          <a:ext cx="37875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Yes</a:t>
          </a:r>
        </a:p>
      </xdr:txBody>
    </xdr:sp>
    <xdr:clientData/>
  </xdr:oneCellAnchor>
  <xdr:twoCellAnchor>
    <xdr:from>
      <xdr:col>0</xdr:col>
      <xdr:colOff>3238501</xdr:colOff>
      <xdr:row>31</xdr:row>
      <xdr:rowOff>19050</xdr:rowOff>
    </xdr:from>
    <xdr:to>
      <xdr:col>0</xdr:col>
      <xdr:colOff>3733800</xdr:colOff>
      <xdr:row>31</xdr:row>
      <xdr:rowOff>38100</xdr:rowOff>
    </xdr:to>
    <xdr:cxnSp macro="">
      <xdr:nvCxnSpPr>
        <xdr:cNvPr id="74" name="Straight Arrow Connector 73"/>
        <xdr:cNvCxnSpPr>
          <a:stCxn id="28" idx="3"/>
          <a:endCxn id="45" idx="1"/>
        </xdr:cNvCxnSpPr>
      </xdr:nvCxnSpPr>
      <xdr:spPr>
        <a:xfrm>
          <a:off x="3238501" y="5924550"/>
          <a:ext cx="495299" cy="1905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3352800</xdr:colOff>
      <xdr:row>29</xdr:row>
      <xdr:rowOff>152400</xdr:rowOff>
    </xdr:from>
    <xdr:ext cx="350096" cy="264560"/>
    <xdr:sp macro="" textlink="">
      <xdr:nvSpPr>
        <xdr:cNvPr id="75" name="TextBox 74"/>
        <xdr:cNvSpPr txBox="1"/>
      </xdr:nvSpPr>
      <xdr:spPr>
        <a:xfrm>
          <a:off x="3352800" y="5676900"/>
          <a:ext cx="35009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No</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104774</xdr:colOff>
      <xdr:row>6</xdr:row>
      <xdr:rowOff>92394</xdr:rowOff>
    </xdr:from>
    <xdr:to>
      <xdr:col>12</xdr:col>
      <xdr:colOff>571499</xdr:colOff>
      <xdr:row>30</xdr:row>
      <xdr:rowOff>57150</xdr:rowOff>
    </xdr:to>
    <xdr:sp macro="" textlink="">
      <xdr:nvSpPr>
        <xdr:cNvPr id="3" name="Rounded Rectangle 2"/>
        <xdr:cNvSpPr/>
      </xdr:nvSpPr>
      <xdr:spPr>
        <a:xfrm>
          <a:off x="104774" y="1235394"/>
          <a:ext cx="7781925" cy="4536756"/>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b="1">
              <a:solidFill>
                <a:schemeClr val="lt1"/>
              </a:solidFill>
              <a:effectLst/>
              <a:latin typeface="+mn-lt"/>
              <a:ea typeface="+mn-ea"/>
              <a:cs typeface="+mn-cs"/>
            </a:rPr>
            <a:t>Step A: Preparing Residential Billing Data for use in the Res Tier Usage Analysis</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The analysis requires that residential billing data be separated from other customer class data.  If your billing system does not identify the customer class, you will need to separate out billing data that is likely residential.  Choosing customers with 5/8", 3/4" and 1" meters will capture most of your single family residential customers.  A few other customer types (such as very small commercial) may be captured here, but the billing data will be fairly representative of the residential customer class.  </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Once you have your residential billing data for an entire 12 consecutive months, you will need to summarize that data into two columns.  Column 1 is the Billing Demand Level and reflects every usage level that was billed.  Column 2 is the Number of Bills issued at that billed level (Number of Bills at Level).  Sort these two columns based on the Billing Demand Level from smallest to largest.  Delete any negative billed amounts &amp; associated number of bills.  (See Example to the right.)</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Notes: </a:t>
          </a:r>
        </a:p>
        <a:p>
          <a:r>
            <a:rPr lang="en-US" sz="1100">
              <a:solidFill>
                <a:schemeClr val="lt1"/>
              </a:solidFill>
              <a:effectLst/>
              <a:latin typeface="+mn-lt"/>
              <a:ea typeface="+mn-ea"/>
              <a:cs typeface="+mn-cs"/>
            </a:rPr>
            <a:t>The Tier Usage Analysis is on a unit per billing period basis.  Therefore, your billing data does not need to be converted to a specific unit (e.g. hcf or k-gal) nor to a specific billing period (e.g. monthly).  </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If you have a lot of billing demand levels that are fractions of whole amounts, such as 0.2, 0.3, 1.2, 1.6, you may want to round the billing demand levels to the nearest 0.5 before creating your columns of Billing Demand Level and associated Number of Bills and Level.</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If you want to examine multi-family residential bill data, then you need to perform an additional step with the data.  The Billing Demand Level requires that the billed usage level first be divided by the number of dwelling units.  For example, if billed usage = 10 units and dwelling units for the account = 2, then the Billing Demand Level = 5 units.</a:t>
          </a:r>
        </a:p>
      </xdr:txBody>
    </xdr:sp>
    <xdr:clientData/>
  </xdr:twoCellAnchor>
  <xdr:twoCellAnchor>
    <xdr:from>
      <xdr:col>0</xdr:col>
      <xdr:colOff>104775</xdr:colOff>
      <xdr:row>31</xdr:row>
      <xdr:rowOff>28574</xdr:rowOff>
    </xdr:from>
    <xdr:to>
      <xdr:col>12</xdr:col>
      <xdr:colOff>571500</xdr:colOff>
      <xdr:row>55</xdr:row>
      <xdr:rowOff>38100</xdr:rowOff>
    </xdr:to>
    <xdr:sp macro="" textlink="">
      <xdr:nvSpPr>
        <xdr:cNvPr id="5" name="Rounded Rectangle 4"/>
        <xdr:cNvSpPr/>
      </xdr:nvSpPr>
      <xdr:spPr>
        <a:xfrm>
          <a:off x="104775" y="5934074"/>
          <a:ext cx="7781925" cy="4581526"/>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b="1">
              <a:solidFill>
                <a:schemeClr val="lt1"/>
              </a:solidFill>
              <a:effectLst/>
              <a:latin typeface="+mn-lt"/>
              <a:ea typeface="+mn-ea"/>
              <a:cs typeface="+mn-cs"/>
            </a:rPr>
            <a:t>Step B: Instructions for Entering Inputs in the Residential Tier Usage Analysis</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Copy your Billing Demand Level and Number of Bills at Level data into the corresponding columns on the Step 5 Res Tier Usage Analysis tab, starting in cell A5, excluding any negative bill demand levels and associated number of bills.  (Note: overwrite the sample data that is in cells A5:B7.)</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Then move over to the Rate Structure Test Table.  This table allows you to play with different tier points (block amounts) and unit rates.  </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You enter the water usage level you want to allow in each tier in cells L28 - L31.   You may create up to five tiers, but keep in mind that residential tier structures designed to promote efficient use of water typically include three tiers.  If you want to promote water conservation and include a penalty tier, then you might include a fourth tier.  The "Top Tier" represents your highest tier, and all remaining usage is captured in this tier.  For example, if you want to try out a three-tier structure, you enter your first tier's water usage in level L28 (Tier 1), your second tier's water usage level in L29 (Tier 2), and the usage in the third tier is captured in the Top Tier.  </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You enter the corresponding unit rates for those tiers in Q28 - Q32.  </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In cell Q34 you can enter in your volume-based revenue goal for your residential customers.  This goal may be the cost of serving your residential customers less the revenue you receive from any billing charges to those residential customers.</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In cell O36 enter in the number of billing periods per year (e.g. 6 for bi-monthly, 4 for quarterly, 12 for monthly) for the specific customer class billing data.</a:t>
          </a:r>
        </a:p>
        <a:p>
          <a:pPr algn="l"/>
          <a:endParaRPr lang="en-US" sz="1100" baseline="0"/>
        </a:p>
      </xdr:txBody>
    </xdr:sp>
    <xdr:clientData/>
  </xdr:twoCellAnchor>
  <xdr:twoCellAnchor>
    <xdr:from>
      <xdr:col>0</xdr:col>
      <xdr:colOff>104775</xdr:colOff>
      <xdr:row>71</xdr:row>
      <xdr:rowOff>95249</xdr:rowOff>
    </xdr:from>
    <xdr:to>
      <xdr:col>12</xdr:col>
      <xdr:colOff>571500</xdr:colOff>
      <xdr:row>99</xdr:row>
      <xdr:rowOff>57150</xdr:rowOff>
    </xdr:to>
    <xdr:sp macro="" textlink="">
      <xdr:nvSpPr>
        <xdr:cNvPr id="4" name="Rounded Rectangle 3"/>
        <xdr:cNvSpPr/>
      </xdr:nvSpPr>
      <xdr:spPr>
        <a:xfrm>
          <a:off x="104775" y="13620749"/>
          <a:ext cx="7781925" cy="529590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b="1">
              <a:solidFill>
                <a:schemeClr val="lt1"/>
              </a:solidFill>
              <a:effectLst/>
              <a:latin typeface="+mn-lt"/>
              <a:ea typeface="+mn-ea"/>
              <a:cs typeface="+mn-cs"/>
            </a:rPr>
            <a:t>Possible Alternatives</a:t>
          </a:r>
        </a:p>
        <a:p>
          <a:endParaRPr lang="en-US" sz="1100">
            <a:solidFill>
              <a:schemeClr val="lt1"/>
            </a:solidFill>
            <a:effectLst/>
            <a:latin typeface="+mn-lt"/>
            <a:ea typeface="+mn-ea"/>
            <a:cs typeface="+mn-cs"/>
          </a:endParaRPr>
        </a:p>
        <a:p>
          <a:r>
            <a:rPr lang="en-US" sz="1100" u="sng">
              <a:solidFill>
                <a:schemeClr val="lt1"/>
              </a:solidFill>
              <a:effectLst/>
              <a:latin typeface="+mn-lt"/>
              <a:ea typeface="+mn-ea"/>
              <a:cs typeface="+mn-cs"/>
            </a:rPr>
            <a:t>Existing Rate Structure:</a:t>
          </a:r>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If you'd like to model your current rate structure and residential billing data, you would follow the steps as above. The exceptions are when you have a minimum bill charge that includes a set amount of usage and/or if you have more than five tiers.  </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If you use a minimum bill that includes a set amount of usage, you would enter that usage level in L28 and the corresponding unit rate in Q28.  You calculate the corresponding rate by dividing the minimum bill by the usage level.  For example, if the minimum bill is $6 and includes 2 units of usage, the corresponding unit rate would be $3/unit ($6 / 2 units).</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If you have more than five tiers in your current rate structure, enter in the block amounts for the first four tiers in L28 - L31.  The Top Tier will capture the remaining usage. In Q28-Q31 enter in the unit rates for your first four tiers.  In cell Q32, enter in the weighted average unit rate for your tiers above 4.</a:t>
          </a:r>
        </a:p>
        <a:p>
          <a:endParaRPr lang="en-US" sz="1100">
            <a:solidFill>
              <a:schemeClr val="lt1"/>
            </a:solidFill>
            <a:effectLst/>
            <a:latin typeface="+mn-lt"/>
            <a:ea typeface="+mn-ea"/>
            <a:cs typeface="+mn-cs"/>
          </a:endParaRPr>
        </a:p>
        <a:p>
          <a:r>
            <a:rPr lang="en-US" sz="1100" u="sng">
              <a:solidFill>
                <a:schemeClr val="lt1"/>
              </a:solidFill>
              <a:effectLst/>
              <a:latin typeface="+mn-lt"/>
              <a:ea typeface="+mn-ea"/>
              <a:cs typeface="+mn-cs"/>
            </a:rPr>
            <a:t>Seasonal Residential Rate Structure:</a:t>
          </a:r>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If you want to examine a seasonal rate structure, the residential billing data will have to be split between summer and winter bills. Those periods are determined by the utility based on the timing of peak usage (typically in the summer related to landscape irrigation (lawn watering)).  Once you have the summer and winter bills separated, enter the Billing Demand Level and Number of Bills at Level for the summer period into the corresponding columns on the Step 5 Res Tier Usage Analysis tab.  We suggest using the average winter usage as a starting point for the Tier 1 usage block.  The remaining usage will be captured in the Top Tier. (Seasonal rates often have a uniform rate in the winter and a two-tier structure in the summer.)</a:t>
          </a:r>
        </a:p>
        <a:p>
          <a:endParaRPr lang="en-US" sz="1100">
            <a:solidFill>
              <a:schemeClr val="lt1"/>
            </a:solidFill>
            <a:effectLst/>
            <a:latin typeface="+mn-lt"/>
            <a:ea typeface="+mn-ea"/>
            <a:cs typeface="+mn-cs"/>
          </a:endParaRPr>
        </a:p>
        <a:p>
          <a:r>
            <a:rPr lang="en-US" sz="1100" u="sng">
              <a:solidFill>
                <a:schemeClr val="lt1"/>
              </a:solidFill>
              <a:effectLst/>
              <a:latin typeface="+mn-lt"/>
              <a:ea typeface="+mn-ea"/>
              <a:cs typeface="+mn-cs"/>
            </a:rPr>
            <a:t>Different Tiers and Unit Rates</a:t>
          </a:r>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To see the impact on the amount of residential usage that falls within a tier and the volume-based revenues, change the inputs in cells L28-L31 and Q28-Q32.</a:t>
          </a:r>
        </a:p>
        <a:p>
          <a:pPr algn="l"/>
          <a:endParaRPr lang="en-US" sz="1100" baseline="0">
            <a:effectLst/>
          </a:endParaRPr>
        </a:p>
        <a:p>
          <a:pPr algn="l"/>
          <a:endParaRPr lang="en-US" sz="1100" baseline="0"/>
        </a:p>
      </xdr:txBody>
    </xdr:sp>
    <xdr:clientData/>
  </xdr:twoCellAnchor>
  <xdr:twoCellAnchor>
    <xdr:from>
      <xdr:col>0</xdr:col>
      <xdr:colOff>95250</xdr:colOff>
      <xdr:row>56</xdr:row>
      <xdr:rowOff>19050</xdr:rowOff>
    </xdr:from>
    <xdr:to>
      <xdr:col>12</xdr:col>
      <xdr:colOff>561975</xdr:colOff>
      <xdr:row>70</xdr:row>
      <xdr:rowOff>133349</xdr:rowOff>
    </xdr:to>
    <xdr:sp macro="" textlink="">
      <xdr:nvSpPr>
        <xdr:cNvPr id="6" name="Rounded Rectangle 5"/>
        <xdr:cNvSpPr/>
      </xdr:nvSpPr>
      <xdr:spPr>
        <a:xfrm>
          <a:off x="95250" y="10687050"/>
          <a:ext cx="7781925" cy="278129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b="1">
              <a:solidFill>
                <a:schemeClr val="lt1"/>
              </a:solidFill>
              <a:effectLst/>
              <a:latin typeface="+mn-lt"/>
              <a:ea typeface="+mn-ea"/>
              <a:cs typeface="+mn-cs"/>
            </a:rPr>
            <a:t>Outputs</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A graphical representation of the billing demand curve is automatically calculated on a logarithmic scale. </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The mean usage per bill and approximate median usage per bill are displayed below the graph.</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The percent of total usage that falls into each tier, as well as estimated revenue based on the amount of usage in each tier and the tier rates are presented in the table underneath the graph.  The associated volume-based revenues are calculated and presented in Column R: Volume-Based Estimated Revenue. </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The differential between the estimated volume-based revenue and a goal revenue, if entered, is presented in cell R35.  A positive value indicates that you are generating more than your goal. </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Automated feedback on the tier points with respect to efficient use of water is presented in the feedback box.</a:t>
          </a:r>
          <a:endParaRPr lang="en-US" sz="1100" baseline="0"/>
        </a:p>
      </xdr:txBody>
    </xdr:sp>
    <xdr:clientData/>
  </xdr:twoCellAnchor>
  <xdr:twoCellAnchor>
    <xdr:from>
      <xdr:col>0</xdr:col>
      <xdr:colOff>114300</xdr:colOff>
      <xdr:row>0</xdr:row>
      <xdr:rowOff>0</xdr:rowOff>
    </xdr:from>
    <xdr:to>
      <xdr:col>12</xdr:col>
      <xdr:colOff>581025</xdr:colOff>
      <xdr:row>5</xdr:row>
      <xdr:rowOff>180975</xdr:rowOff>
    </xdr:to>
    <xdr:sp macro="" textlink="">
      <xdr:nvSpPr>
        <xdr:cNvPr id="7" name="Rounded Rectangle 6"/>
        <xdr:cNvSpPr/>
      </xdr:nvSpPr>
      <xdr:spPr>
        <a:xfrm>
          <a:off x="114300" y="0"/>
          <a:ext cx="7781925" cy="11334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b="1">
              <a:solidFill>
                <a:schemeClr val="lt1"/>
              </a:solidFill>
              <a:effectLst/>
              <a:latin typeface="+mn-lt"/>
              <a:ea typeface="+mn-ea"/>
              <a:cs typeface="+mn-cs"/>
            </a:rPr>
            <a:t>Overview</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The following outlines the steps for preparing your residential customer billing data for use in Step 5, the Residential Tier Usage Analysis.  The analysis allows you to both play with different tiers  to see how much water falls within those tiers and lets you set different rates ($/unit) for each of the tiers to see what volume-based revenue could be generated.</a:t>
          </a:r>
          <a:endParaRPr lang="en-US" sz="1100" baseline="0"/>
        </a:p>
      </xdr:txBody>
    </xdr:sp>
    <xdr:clientData/>
  </xdr:twoCellAnchor>
  <xdr:twoCellAnchor>
    <xdr:from>
      <xdr:col>13</xdr:col>
      <xdr:colOff>361950</xdr:colOff>
      <xdr:row>11</xdr:row>
      <xdr:rowOff>95250</xdr:rowOff>
    </xdr:from>
    <xdr:to>
      <xdr:col>19</xdr:col>
      <xdr:colOff>95250</xdr:colOff>
      <xdr:row>23</xdr:row>
      <xdr:rowOff>76200</xdr:rowOff>
    </xdr:to>
    <xdr:sp macro="" textlink="">
      <xdr:nvSpPr>
        <xdr:cNvPr id="8" name="Rounded Rectangle 7"/>
        <xdr:cNvSpPr/>
      </xdr:nvSpPr>
      <xdr:spPr>
        <a:xfrm>
          <a:off x="8286750" y="2190750"/>
          <a:ext cx="3390900" cy="22669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t>Example</a:t>
          </a:r>
        </a:p>
        <a:p>
          <a:pPr algn="l"/>
          <a:r>
            <a:rPr lang="en-US" sz="1100" b="1" baseline="0"/>
            <a:t>Billing Demand Level         Number of Bills at Level</a:t>
          </a:r>
        </a:p>
        <a:p>
          <a:pPr algn="l"/>
          <a:r>
            <a:rPr lang="en-US" sz="1100" b="1" baseline="0"/>
            <a:t>     0		100</a:t>
          </a:r>
        </a:p>
        <a:p>
          <a:pPr algn="l"/>
          <a:r>
            <a:rPr lang="en-US" sz="1100" b="1" baseline="0"/>
            <a:t>     1		1500</a:t>
          </a:r>
        </a:p>
        <a:p>
          <a:pPr algn="l"/>
          <a:r>
            <a:rPr lang="en-US" sz="1100" b="1" baseline="0"/>
            <a:t>    1.5		750</a:t>
          </a:r>
        </a:p>
        <a:p>
          <a:pPr algn="l"/>
          <a:r>
            <a:rPr lang="en-US" sz="1100" b="1" baseline="0"/>
            <a:t>     2		623</a:t>
          </a:r>
        </a:p>
        <a:p>
          <a:pPr algn="l"/>
          <a:r>
            <a:rPr lang="en-US" sz="1100" b="1" baseline="0"/>
            <a:t>    10		50</a:t>
          </a:r>
        </a:p>
        <a:p>
          <a:pPr algn="l"/>
          <a:r>
            <a:rPr lang="en-US" sz="1100" b="1" baseline="0"/>
            <a:t>    12		6</a:t>
          </a:r>
        </a:p>
        <a:p>
          <a:pPr algn="l"/>
          <a:r>
            <a:rPr lang="en-US" sz="1100" b="1" baseline="0"/>
            <a:t>    50		1</a:t>
          </a:r>
        </a:p>
        <a:p>
          <a:pPr algn="l"/>
          <a:endParaRPr lang="en-US" sz="1100" baseline="0"/>
        </a:p>
        <a:p>
          <a:pPr algn="l"/>
          <a:r>
            <a:rPr lang="en-US" sz="1100" baseline="0"/>
            <a:t>Note: Do not include any negative bills!!</a:t>
          </a:r>
        </a:p>
      </xdr:txBody>
    </xdr:sp>
    <xdr:clientData/>
  </xdr:twoCellAnchor>
  <xdr:twoCellAnchor>
    <xdr:from>
      <xdr:col>0</xdr:col>
      <xdr:colOff>104775</xdr:colOff>
      <xdr:row>100</xdr:row>
      <xdr:rowOff>9525</xdr:rowOff>
    </xdr:from>
    <xdr:to>
      <xdr:col>12</xdr:col>
      <xdr:colOff>571500</xdr:colOff>
      <xdr:row>126</xdr:row>
      <xdr:rowOff>76201</xdr:rowOff>
    </xdr:to>
    <xdr:sp macro="" textlink="">
      <xdr:nvSpPr>
        <xdr:cNvPr id="10" name="Rounded Rectangle 9"/>
        <xdr:cNvSpPr/>
      </xdr:nvSpPr>
      <xdr:spPr>
        <a:xfrm>
          <a:off x="104775" y="19059525"/>
          <a:ext cx="7781925" cy="5019676"/>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b="1">
              <a:solidFill>
                <a:schemeClr val="lt1"/>
              </a:solidFill>
              <a:effectLst/>
              <a:latin typeface="+mn-lt"/>
              <a:ea typeface="+mn-ea"/>
              <a:cs typeface="+mn-cs"/>
            </a:rPr>
            <a:t>Scenario Manager</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Excel's Scenario Manager has been set up so that you may save any of the different Alternatives (aka Scenarios) that you try out, as well as create a report of the results.  The only caveat is the any price elasticity of demand alternatives will not automatically update the values in Column C as the Scenario Manager is limited to 32 inputs.  </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The inputs linked to the Scenario Manager are the tier blocks in L28 - L31, the unit rates in Q28 - Q32 and the number of billing periods in O36.  </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To use Scenario Manager, navigate to the Data tab in the Ribbon.  Click on What-If Analysis? Click on Scenario Manager.  The Scenario Manager dialog box will appear.</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A sample Base Case and Alt1 are pre-loaded.  </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To Edit a Scenario:  Click on an existing scenario, then click Edit.  On the first screen you may change the name.  Click OK.  Update the values and click OK.</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To Add a Scenario: Click on Add, enter a name for the scenario, then click OK.  Enter values or in the dialog box or confirm that the values entered in cells L28-L31, Q28-Q32 and O36 match what you entered into the table directly and click OK.  (You can either update the inputs within Scenario Manager or update the inputs in the excel table and then open up Scenario Manager to add a new scenario.)</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To View a Scenario: Click on a scenario name, then click Show.</a:t>
          </a:r>
        </a:p>
        <a:p>
          <a:endParaRPr lang="en-US" sz="1100">
            <a:solidFill>
              <a:schemeClr val="lt1"/>
            </a:solidFill>
            <a:effectLst/>
            <a:latin typeface="+mn-lt"/>
            <a:ea typeface="+mn-ea"/>
            <a:cs typeface="+mn-cs"/>
          </a:endParaRPr>
        </a:p>
        <a:p>
          <a:r>
            <a:rPr lang="en-US" sz="1100">
              <a:solidFill>
                <a:schemeClr val="lt1"/>
              </a:solidFill>
              <a:effectLst/>
              <a:latin typeface="+mn-lt"/>
              <a:ea typeface="+mn-ea"/>
              <a:cs typeface="+mn-cs"/>
            </a:rPr>
            <a:t>To create a Scenario Summary report (like the one to the right), click on Scenario Summary, Click OK (without changing anything!!) and the summary report will be created in a new tab called "Scenario Summary."</a:t>
          </a:r>
        </a:p>
      </xdr:txBody>
    </xdr:sp>
    <xdr:clientData/>
  </xdr:twoCellAnchor>
  <xdr:twoCellAnchor editAs="oneCell">
    <xdr:from>
      <xdr:col>14</xdr:col>
      <xdr:colOff>0</xdr:colOff>
      <xdr:row>101</xdr:row>
      <xdr:rowOff>38100</xdr:rowOff>
    </xdr:from>
    <xdr:to>
      <xdr:col>21</xdr:col>
      <xdr:colOff>323850</xdr:colOff>
      <xdr:row>129</xdr:row>
      <xdr:rowOff>152400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34400" y="19278600"/>
          <a:ext cx="4591050" cy="54483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11</xdr:col>
      <xdr:colOff>219075</xdr:colOff>
      <xdr:row>4</xdr:row>
      <xdr:rowOff>133350</xdr:rowOff>
    </xdr:from>
    <xdr:to>
      <xdr:col>17</xdr:col>
      <xdr:colOff>180975</xdr:colOff>
      <xdr:row>19</xdr:row>
      <xdr:rowOff>19050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142876</xdr:rowOff>
    </xdr:from>
    <xdr:to>
      <xdr:col>15</xdr:col>
      <xdr:colOff>400050</xdr:colOff>
      <xdr:row>10</xdr:row>
      <xdr:rowOff>47626</xdr:rowOff>
    </xdr:to>
    <xdr:sp macro="" textlink="">
      <xdr:nvSpPr>
        <xdr:cNvPr id="2" name="Rounded Rectangle 1"/>
        <xdr:cNvSpPr/>
      </xdr:nvSpPr>
      <xdr:spPr>
        <a:xfrm>
          <a:off x="0" y="142876"/>
          <a:ext cx="9544050" cy="18097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t>Additional Resources</a:t>
          </a:r>
        </a:p>
        <a:p>
          <a:pPr algn="l"/>
          <a:endParaRPr lang="en-US" sz="1100" b="1"/>
        </a:p>
        <a:p>
          <a:pPr algn="l"/>
          <a:r>
            <a:rPr lang="en-US" sz="1100" b="0"/>
            <a:t>Numerous professionals do these evaluations for a living.  If you are at all unsure, please consider higher one of the many, highly qualified professionals to help you navigate this process.</a:t>
          </a:r>
        </a:p>
        <a:p>
          <a:pPr algn="l"/>
          <a:endParaRPr lang="en-US" sz="1100" b="0"/>
        </a:p>
        <a:p>
          <a:pPr algn="l"/>
          <a:r>
            <a:rPr lang="en-US" sz="1100" b="0"/>
            <a:t>The American Water Works Association Website has numerous resources for water rate setting, including manuals M1 and M54.</a:t>
          </a:r>
        </a:p>
        <a:p>
          <a:pPr algn="l"/>
          <a:r>
            <a:rPr lang="en-US" sz="1100" b="0" baseline="0"/>
            <a:t>     The link below takes you directly to their water rates page as well as additional resources.</a:t>
          </a:r>
        </a:p>
        <a:p>
          <a:pPr algn="l"/>
          <a:r>
            <a:rPr lang="en-US" sz="1100" b="0" baseline="0"/>
            <a:t>     http://www.awwa.org/resources-tools/water-and-wastewater-utility-management/water-wastewater-rates.aspx</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EFD"/>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40" sqref="A40"/>
    </sheetView>
  </sheetViews>
  <sheetFormatPr defaultRowHeight="15" x14ac:dyDescent="0.25"/>
  <sheetData/>
  <sheetProtection algorithmName="SHA-512" hashValue="dcpGyikLcNx9HaHA7cYh2zZTgGpQBz6rwcb7b5QqE0UB3B6ZbKXEhpGlv3DUz5npDUk8W5JNtFo2BAC+TEZw4g==" saltValue="V6Tx3ufCllJskzpZ28PYt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26" sqref="F26"/>
    </sheetView>
  </sheetViews>
  <sheetFormatPr defaultRowHeight="15" x14ac:dyDescent="0.25"/>
  <cols>
    <col min="1" max="1" width="6.140625" customWidth="1"/>
    <col min="2" max="2" width="4.28515625" customWidth="1"/>
    <col min="3" max="3" width="3.85546875" customWidth="1"/>
  </cols>
  <sheetData/>
  <sheetProtection algorithmName="SHA-512" hashValue="bXc1XKoSumYsFPvuD+jW9y+/p2nAdRt1cEDosXHIa7c+lyTrl6JpXyVOLyjuxBxAlBYWxSZrji1OMh3dNjfY/w==" saltValue="FeLakaCdpsQTTg8how3z2A==" spinCount="100000" sheet="1" objects="1" scenarios="1"/>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I27" sqref="I27"/>
    </sheetView>
  </sheetViews>
  <sheetFormatPr defaultRowHeight="15" x14ac:dyDescent="0.25"/>
  <cols>
    <col min="1" max="2" width="3" customWidth="1"/>
  </cols>
  <sheetData>
    <row r="1" spans="1:1" x14ac:dyDescent="0.25">
      <c r="A1" s="3"/>
    </row>
    <row r="2" spans="1:1" x14ac:dyDescent="0.25">
      <c r="A2" s="3"/>
    </row>
    <row r="3" spans="1:1" x14ac:dyDescent="0.25">
      <c r="A3" s="3"/>
    </row>
    <row r="4" spans="1:1" x14ac:dyDescent="0.25">
      <c r="A4" s="3"/>
    </row>
    <row r="5" spans="1:1" x14ac:dyDescent="0.25">
      <c r="A5" s="3"/>
    </row>
    <row r="6" spans="1:1" x14ac:dyDescent="0.25">
      <c r="A6" s="3"/>
    </row>
    <row r="7" spans="1:1" x14ac:dyDescent="0.25">
      <c r="A7" s="3"/>
    </row>
  </sheetData>
  <sheetProtection algorithmName="SHA-512" hashValue="YBB8Pr+yu2jSpvCBnPBvXtxtS9MdSyE8U8tF/E7SfWBwhxY8q7pBIdeyuzuxs5U21gzojhF20m2sI4yH4YbHNg==" saltValue="8Lp95ecn5Gaf2C8wrWbdvQ=="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I22" sqref="I22"/>
    </sheetView>
  </sheetViews>
  <sheetFormatPr defaultRowHeight="15" x14ac:dyDescent="0.25"/>
  <cols>
    <col min="1" max="1" width="88.7109375" style="50" customWidth="1"/>
    <col min="2" max="2" width="9.140625" style="49"/>
    <col min="3" max="10" width="9.140625" style="50"/>
  </cols>
  <sheetData>
    <row r="1" spans="1:5" x14ac:dyDescent="0.25">
      <c r="A1" s="48" t="s">
        <v>43</v>
      </c>
    </row>
    <row r="4" spans="1:5" x14ac:dyDescent="0.25">
      <c r="A4" s="51"/>
      <c r="B4" s="52"/>
    </row>
    <row r="5" spans="1:5" x14ac:dyDescent="0.25">
      <c r="A5" s="51"/>
    </row>
    <row r="6" spans="1:5" x14ac:dyDescent="0.25">
      <c r="A6" s="51"/>
      <c r="B6" s="52"/>
    </row>
    <row r="7" spans="1:5" x14ac:dyDescent="0.25">
      <c r="A7" s="51"/>
    </row>
    <row r="8" spans="1:5" x14ac:dyDescent="0.25">
      <c r="A8" s="51"/>
      <c r="B8" s="52"/>
    </row>
    <row r="9" spans="1:5" x14ac:dyDescent="0.25">
      <c r="A9" s="51"/>
    </row>
    <row r="10" spans="1:5" x14ac:dyDescent="0.25">
      <c r="A10" s="51"/>
      <c r="B10" s="52"/>
      <c r="E10" s="53"/>
    </row>
    <row r="11" spans="1:5" x14ac:dyDescent="0.25">
      <c r="A11" s="51"/>
      <c r="E11" s="54"/>
    </row>
    <row r="12" spans="1:5" x14ac:dyDescent="0.25">
      <c r="A12" s="51"/>
      <c r="B12" s="52"/>
      <c r="E12" s="53"/>
    </row>
    <row r="13" spans="1:5" x14ac:dyDescent="0.25">
      <c r="A13" s="51"/>
      <c r="E13" s="54"/>
    </row>
    <row r="14" spans="1:5" x14ac:dyDescent="0.25">
      <c r="A14" s="51"/>
      <c r="B14" s="52"/>
      <c r="E14" s="55"/>
    </row>
    <row r="15" spans="1:5" x14ac:dyDescent="0.25">
      <c r="E15" s="55"/>
    </row>
    <row r="16" spans="1:5" x14ac:dyDescent="0.25">
      <c r="E16" s="55"/>
    </row>
    <row r="17" spans="1:5" x14ac:dyDescent="0.25">
      <c r="E17" s="55"/>
    </row>
    <row r="18" spans="1:5" x14ac:dyDescent="0.25">
      <c r="E18" s="55"/>
    </row>
    <row r="19" spans="1:5" x14ac:dyDescent="0.25">
      <c r="E19" s="56"/>
    </row>
    <row r="20" spans="1:5" x14ac:dyDescent="0.25">
      <c r="E20" s="53"/>
    </row>
    <row r="23" spans="1:5" x14ac:dyDescent="0.25">
      <c r="A23" s="51"/>
    </row>
  </sheetData>
  <sheetProtection algorithmName="SHA-512" hashValue="coUyyyAu+YWp9hJPKkQ68FRdpvK58bqmmOFUe3lmm7tzzOEbcNMQqSGQ8R9mVYfA1DxixcrGoS6HW8df1pmCoQ==" saltValue="TTIh1awv/18mWYnAmhDrJQ==" spinCount="100000" sheet="1" objects="1" scenarios="1"/>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0:O101"/>
  <sheetViews>
    <sheetView workbookViewId="0">
      <selection activeCell="P98" sqref="P98"/>
    </sheetView>
  </sheetViews>
  <sheetFormatPr defaultRowHeight="15" x14ac:dyDescent="0.25"/>
  <sheetData>
    <row r="10" spans="1:15" x14ac:dyDescent="0.25">
      <c r="O10" s="2"/>
    </row>
    <row r="11" spans="1:15" x14ac:dyDescent="0.25">
      <c r="O11" s="2"/>
    </row>
    <row r="12" spans="1:15" x14ac:dyDescent="0.25">
      <c r="A12" s="1"/>
      <c r="O12" s="2"/>
    </row>
    <row r="13" spans="1:15" x14ac:dyDescent="0.25">
      <c r="O13" s="2"/>
    </row>
    <row r="14" spans="1:15" x14ac:dyDescent="0.25">
      <c r="O14" s="2"/>
    </row>
    <row r="64" spans="1:1" s="71" customFormat="1" x14ac:dyDescent="0.25">
      <c r="A64" s="71" t="s">
        <v>40</v>
      </c>
    </row>
    <row r="87" spans="15:15" x14ac:dyDescent="0.25">
      <c r="O87" s="2"/>
    </row>
    <row r="88" spans="15:15" x14ac:dyDescent="0.25">
      <c r="O88" s="2"/>
    </row>
    <row r="89" spans="15:15" x14ac:dyDescent="0.25">
      <c r="O89" s="2"/>
    </row>
    <row r="91" spans="15:15" x14ac:dyDescent="0.25">
      <c r="O91" s="2"/>
    </row>
    <row r="92" spans="15:15" x14ac:dyDescent="0.25">
      <c r="O92" s="2"/>
    </row>
    <row r="93" spans="15:15" x14ac:dyDescent="0.25">
      <c r="O93" s="2"/>
    </row>
    <row r="95" spans="15:15" x14ac:dyDescent="0.25">
      <c r="O95" s="2"/>
    </row>
    <row r="101" spans="15:15" x14ac:dyDescent="0.25">
      <c r="O101" s="83" t="s">
        <v>46</v>
      </c>
    </row>
  </sheetData>
  <sheetProtection algorithmName="SHA-512" hashValue="cvQSVV+b8nrzelRGdJyQaKV4QCXL0H/XS5A17cFAVgVY4Sut5H+EH0rqlhX2mFAxke48/JRgsM5F3dDXZIZ+TA==" saltValue="olCkOhv2hWr8pEOHTscNqA==" spinCount="100000" sheet="1" objects="1" scenarios="1"/>
  <pageMargins left="0.7" right="0.7" top="0.75" bottom="0.75" header="0.3" footer="0.3"/>
  <pageSetup orientation="landscape"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1004"/>
  <sheetViews>
    <sheetView tabSelected="1" workbookViewId="0">
      <pane xSplit="1" ySplit="4" topLeftCell="B20" activePane="bottomRight" state="frozen"/>
      <selection pane="topRight" activeCell="B1" sqref="B1"/>
      <selection pane="bottomLeft" activeCell="A4" sqref="A4"/>
      <selection pane="bottomRight" activeCell="L3" sqref="L3"/>
    </sheetView>
  </sheetViews>
  <sheetFormatPr defaultRowHeight="15" x14ac:dyDescent="0.25"/>
  <cols>
    <col min="1" max="1" width="13.140625" style="14" bestFit="1" customWidth="1"/>
    <col min="2" max="2" width="9.140625" style="14"/>
    <col min="3" max="3" width="10.140625" style="4" bestFit="1" customWidth="1"/>
    <col min="4" max="4" width="11" style="4" customWidth="1"/>
    <col min="5" max="5" width="11.42578125" style="31" hidden="1" customWidth="1"/>
    <col min="6" max="6" width="11.140625" style="31" hidden="1" customWidth="1"/>
    <col min="7" max="7" width="9.28515625" style="31" hidden="1" customWidth="1"/>
    <col min="8" max="8" width="11.140625" style="4" bestFit="1" customWidth="1"/>
    <col min="9" max="9" width="9.140625" style="4"/>
    <col min="10" max="10" width="10.140625" style="4" bestFit="1" customWidth="1"/>
    <col min="11" max="11" width="9.140625" style="4"/>
    <col min="12" max="12" width="19.42578125" style="6" bestFit="1" customWidth="1"/>
    <col min="13" max="13" width="11.140625" style="6" bestFit="1" customWidth="1"/>
    <col min="14" max="14" width="9.140625" style="6"/>
    <col min="15" max="15" width="11.140625" style="6" bestFit="1" customWidth="1"/>
    <col min="16" max="16" width="10.5703125" style="6" customWidth="1"/>
    <col min="17" max="17" width="9.140625" style="6"/>
    <col min="18" max="18" width="14.140625" style="6" bestFit="1" customWidth="1"/>
    <col min="19" max="19" width="9.42578125" style="6" customWidth="1"/>
    <col min="20" max="20" width="8" style="6" customWidth="1"/>
    <col min="21" max="21" width="0.140625" style="10" hidden="1" customWidth="1"/>
    <col min="22" max="22" width="13.140625" style="10" hidden="1" customWidth="1"/>
    <col min="23" max="16384" width="9.140625" style="6"/>
  </cols>
  <sheetData>
    <row r="1" spans="1:26" s="4" customFormat="1" x14ac:dyDescent="0.25">
      <c r="A1" s="15" t="s">
        <v>31</v>
      </c>
      <c r="B1" s="15" t="s">
        <v>1</v>
      </c>
      <c r="C1" s="15" t="s">
        <v>0</v>
      </c>
      <c r="D1" s="15" t="s">
        <v>2</v>
      </c>
      <c r="E1" s="15" t="s">
        <v>6</v>
      </c>
      <c r="F1" s="15" t="s">
        <v>2</v>
      </c>
      <c r="G1" s="15" t="s">
        <v>21</v>
      </c>
      <c r="H1" s="15" t="s">
        <v>2</v>
      </c>
      <c r="I1" s="15" t="s">
        <v>11</v>
      </c>
      <c r="L1" s="16"/>
      <c r="U1" s="17" t="s">
        <v>2</v>
      </c>
      <c r="V1" s="17" t="s">
        <v>0</v>
      </c>
    </row>
    <row r="2" spans="1:26" s="4" customFormat="1" x14ac:dyDescent="0.25">
      <c r="A2" s="15" t="s">
        <v>32</v>
      </c>
      <c r="B2" s="15" t="s">
        <v>4</v>
      </c>
      <c r="C2" s="15" t="s">
        <v>18</v>
      </c>
      <c r="D2" s="15" t="s">
        <v>6</v>
      </c>
      <c r="E2" s="15" t="s">
        <v>5</v>
      </c>
      <c r="F2" s="15" t="s">
        <v>0</v>
      </c>
      <c r="G2" s="15" t="s">
        <v>20</v>
      </c>
      <c r="H2" s="15" t="s">
        <v>0</v>
      </c>
      <c r="I2" s="15" t="s">
        <v>12</v>
      </c>
      <c r="L2" s="5"/>
      <c r="U2" s="17" t="s">
        <v>6</v>
      </c>
      <c r="V2" s="17" t="s">
        <v>3</v>
      </c>
    </row>
    <row r="3" spans="1:26" s="4" customFormat="1" x14ac:dyDescent="0.25">
      <c r="A3" s="15" t="s">
        <v>16</v>
      </c>
      <c r="B3" s="15" t="s">
        <v>15</v>
      </c>
      <c r="C3" s="15" t="s">
        <v>16</v>
      </c>
      <c r="D3" s="15"/>
      <c r="E3" s="15" t="s">
        <v>16</v>
      </c>
      <c r="F3" s="15" t="s">
        <v>22</v>
      </c>
      <c r="G3" s="15" t="s">
        <v>16</v>
      </c>
      <c r="H3" s="15"/>
      <c r="I3" s="15" t="s">
        <v>0</v>
      </c>
      <c r="L3" s="18"/>
      <c r="U3" s="17"/>
      <c r="V3" s="17" t="s">
        <v>16</v>
      </c>
    </row>
    <row r="4" spans="1:26" s="4" customFormat="1" x14ac:dyDescent="0.25">
      <c r="A4" s="19" t="s">
        <v>9</v>
      </c>
      <c r="B4" s="19" t="s">
        <v>17</v>
      </c>
      <c r="C4" s="19" t="s">
        <v>10</v>
      </c>
      <c r="D4" s="19" t="s">
        <v>17</v>
      </c>
      <c r="E4" s="19" t="s">
        <v>17</v>
      </c>
      <c r="F4" s="19" t="s">
        <v>10</v>
      </c>
      <c r="G4" s="19" t="s">
        <v>10</v>
      </c>
      <c r="H4" s="19" t="s">
        <v>10</v>
      </c>
      <c r="I4" s="19" t="s">
        <v>19</v>
      </c>
      <c r="U4" s="17" t="s">
        <v>17</v>
      </c>
      <c r="V4" s="17" t="s">
        <v>9</v>
      </c>
    </row>
    <row r="5" spans="1:26" x14ac:dyDescent="0.25">
      <c r="A5" s="7">
        <v>0</v>
      </c>
      <c r="B5" s="8">
        <v>42361</v>
      </c>
      <c r="C5" s="20">
        <f t="shared" ref="C5:C68" si="0">A5*B5</f>
        <v>0</v>
      </c>
      <c r="D5" s="20">
        <f>B5</f>
        <v>42361</v>
      </c>
      <c r="E5" s="21">
        <f t="shared" ref="E5:E68" si="1">B5+E6</f>
        <v>795128</v>
      </c>
      <c r="F5" s="21">
        <f>C5</f>
        <v>0</v>
      </c>
      <c r="G5" s="21">
        <f t="shared" ref="G5:G68" si="2">A5*E6</f>
        <v>0</v>
      </c>
      <c r="H5" s="20">
        <f>F5+G5</f>
        <v>0</v>
      </c>
      <c r="I5" s="22">
        <f>H5/$H$1004</f>
        <v>0</v>
      </c>
      <c r="L5" s="4"/>
      <c r="M5" s="4"/>
      <c r="N5" s="4"/>
      <c r="O5" s="4"/>
      <c r="P5" s="4"/>
      <c r="Q5" s="4"/>
      <c r="R5" s="4"/>
      <c r="S5" s="4"/>
      <c r="T5" s="4"/>
      <c r="U5" s="32">
        <f>D5</f>
        <v>42361</v>
      </c>
      <c r="V5" s="33">
        <f t="shared" ref="V5:V68" si="3">A5</f>
        <v>0</v>
      </c>
      <c r="W5" s="4"/>
      <c r="X5" s="4"/>
      <c r="Y5" s="4"/>
      <c r="Z5" s="4"/>
    </row>
    <row r="6" spans="1:26" x14ac:dyDescent="0.25">
      <c r="A6" s="7">
        <v>1</v>
      </c>
      <c r="B6" s="8">
        <v>15394</v>
      </c>
      <c r="C6" s="20">
        <f t="shared" si="0"/>
        <v>15394</v>
      </c>
      <c r="D6" s="23">
        <f t="shared" ref="D6:D69" si="4">D5+B6</f>
        <v>57755</v>
      </c>
      <c r="E6" s="21">
        <f t="shared" si="1"/>
        <v>752767</v>
      </c>
      <c r="F6" s="24">
        <f>F5+C6</f>
        <v>15394</v>
      </c>
      <c r="G6" s="21">
        <f t="shared" si="2"/>
        <v>737373</v>
      </c>
      <c r="H6" s="20">
        <f>F6+G6</f>
        <v>752767</v>
      </c>
      <c r="I6" s="22">
        <f t="shared" ref="I6:I69" si="5">H6/$H$1004</f>
        <v>6.2099799445482558E-2</v>
      </c>
      <c r="L6" s="4"/>
      <c r="M6" s="4"/>
      <c r="N6" s="4"/>
      <c r="O6" s="4"/>
      <c r="P6" s="4"/>
      <c r="Q6" s="4"/>
      <c r="R6" s="4"/>
      <c r="S6" s="4"/>
      <c r="T6" s="4"/>
      <c r="U6" s="32">
        <f t="shared" ref="U6:U69" si="6">D6</f>
        <v>57755</v>
      </c>
      <c r="V6" s="33">
        <f t="shared" si="3"/>
        <v>1</v>
      </c>
      <c r="W6" s="4"/>
      <c r="X6" s="4"/>
      <c r="Y6" s="4"/>
      <c r="Z6" s="4"/>
    </row>
    <row r="7" spans="1:26" x14ac:dyDescent="0.25">
      <c r="A7" s="7">
        <v>2</v>
      </c>
      <c r="B7" s="8">
        <v>18761</v>
      </c>
      <c r="C7" s="20">
        <f t="shared" si="0"/>
        <v>37522</v>
      </c>
      <c r="D7" s="23">
        <f t="shared" si="4"/>
        <v>76516</v>
      </c>
      <c r="E7" s="21">
        <f t="shared" si="1"/>
        <v>737373</v>
      </c>
      <c r="F7" s="24">
        <f>F6+C7</f>
        <v>52916</v>
      </c>
      <c r="G7" s="21">
        <f t="shared" si="2"/>
        <v>1437224</v>
      </c>
      <c r="H7" s="20">
        <f>F7+G7</f>
        <v>1490140</v>
      </c>
      <c r="I7" s="22">
        <f t="shared" si="5"/>
        <v>0.12292966501678657</v>
      </c>
      <c r="J7" s="23"/>
      <c r="L7" s="4"/>
      <c r="M7" s="4"/>
      <c r="N7" s="4"/>
      <c r="O7" s="4"/>
      <c r="P7" s="4"/>
      <c r="Q7" s="4"/>
      <c r="R7" s="4"/>
      <c r="S7" s="4"/>
      <c r="T7" s="4"/>
      <c r="U7" s="32">
        <f t="shared" si="6"/>
        <v>76516</v>
      </c>
      <c r="V7" s="33">
        <f t="shared" si="3"/>
        <v>2</v>
      </c>
      <c r="W7" s="4"/>
      <c r="X7" s="4"/>
      <c r="Y7" s="4"/>
      <c r="Z7" s="4"/>
    </row>
    <row r="8" spans="1:26" x14ac:dyDescent="0.25">
      <c r="A8" s="7">
        <v>3</v>
      </c>
      <c r="B8" s="8">
        <v>25985</v>
      </c>
      <c r="C8" s="20">
        <f t="shared" si="0"/>
        <v>77955</v>
      </c>
      <c r="D8" s="23">
        <f t="shared" si="4"/>
        <v>102501</v>
      </c>
      <c r="E8" s="21">
        <f t="shared" si="1"/>
        <v>718612</v>
      </c>
      <c r="F8" s="24">
        <f>F7+C8</f>
        <v>130871</v>
      </c>
      <c r="G8" s="21">
        <f t="shared" si="2"/>
        <v>2077881</v>
      </c>
      <c r="H8" s="20">
        <f t="shared" ref="H8:H70" si="7">F8+G8</f>
        <v>2208752</v>
      </c>
      <c r="I8" s="22">
        <f t="shared" si="5"/>
        <v>0.18221183477066408</v>
      </c>
      <c r="J8" s="23"/>
      <c r="L8" s="4"/>
      <c r="M8" s="4"/>
      <c r="N8" s="4"/>
      <c r="O8" s="4"/>
      <c r="P8" s="4"/>
      <c r="Q8" s="4"/>
      <c r="R8" s="4"/>
      <c r="S8" s="4"/>
      <c r="T8" s="4"/>
      <c r="U8" s="32">
        <f t="shared" si="6"/>
        <v>102501</v>
      </c>
      <c r="V8" s="33">
        <f t="shared" si="3"/>
        <v>3</v>
      </c>
      <c r="W8" s="4"/>
      <c r="X8" s="4"/>
      <c r="Y8" s="4"/>
      <c r="Z8" s="4"/>
    </row>
    <row r="9" spans="1:26" x14ac:dyDescent="0.25">
      <c r="A9" s="7">
        <v>4</v>
      </c>
      <c r="B9" s="8">
        <v>31896</v>
      </c>
      <c r="C9" s="20">
        <f t="shared" si="0"/>
        <v>127584</v>
      </c>
      <c r="D9" s="23">
        <f t="shared" si="4"/>
        <v>134397</v>
      </c>
      <c r="E9" s="21">
        <f t="shared" si="1"/>
        <v>692627</v>
      </c>
      <c r="F9" s="24">
        <f>F8+C9</f>
        <v>258455</v>
      </c>
      <c r="G9" s="21">
        <f t="shared" si="2"/>
        <v>2642924</v>
      </c>
      <c r="H9" s="20">
        <f t="shared" si="7"/>
        <v>2901379</v>
      </c>
      <c r="I9" s="22">
        <f t="shared" si="5"/>
        <v>0.23935036208459554</v>
      </c>
      <c r="J9" s="23"/>
      <c r="L9" s="4"/>
      <c r="M9" s="4"/>
      <c r="N9" s="4"/>
      <c r="O9" s="4"/>
      <c r="P9" s="4"/>
      <c r="Q9" s="4"/>
      <c r="R9" s="4"/>
      <c r="S9" s="4"/>
      <c r="T9" s="4"/>
      <c r="U9" s="32">
        <f t="shared" si="6"/>
        <v>134397</v>
      </c>
      <c r="V9" s="33">
        <f t="shared" si="3"/>
        <v>4</v>
      </c>
      <c r="W9" s="4"/>
      <c r="X9" s="4"/>
      <c r="Y9" s="4"/>
      <c r="Z9" s="4"/>
    </row>
    <row r="10" spans="1:26" x14ac:dyDescent="0.25">
      <c r="A10" s="7">
        <v>5</v>
      </c>
      <c r="B10" s="8">
        <v>36029</v>
      </c>
      <c r="C10" s="20">
        <f t="shared" si="0"/>
        <v>180145</v>
      </c>
      <c r="D10" s="23">
        <f t="shared" si="4"/>
        <v>170426</v>
      </c>
      <c r="E10" s="21">
        <f t="shared" si="1"/>
        <v>660731</v>
      </c>
      <c r="F10" s="24">
        <f t="shared" ref="F10:F70" si="8">F9+C10</f>
        <v>438600</v>
      </c>
      <c r="G10" s="21">
        <f t="shared" si="2"/>
        <v>3123510</v>
      </c>
      <c r="H10" s="20">
        <f t="shared" si="7"/>
        <v>3562110</v>
      </c>
      <c r="I10" s="22">
        <f t="shared" si="5"/>
        <v>0.29385761676952876</v>
      </c>
      <c r="J10" s="23"/>
      <c r="L10" s="4"/>
      <c r="M10" s="4"/>
      <c r="N10" s="4"/>
      <c r="O10" s="4"/>
      <c r="P10" s="4"/>
      <c r="Q10" s="4"/>
      <c r="R10" s="4"/>
      <c r="S10" s="4"/>
      <c r="T10" s="4"/>
      <c r="U10" s="32">
        <f t="shared" si="6"/>
        <v>170426</v>
      </c>
      <c r="V10" s="33">
        <f t="shared" si="3"/>
        <v>5</v>
      </c>
      <c r="W10" s="4"/>
      <c r="X10" s="4"/>
      <c r="Y10" s="4"/>
      <c r="Z10" s="4"/>
    </row>
    <row r="11" spans="1:26" x14ac:dyDescent="0.25">
      <c r="A11" s="7">
        <v>6</v>
      </c>
      <c r="B11" s="8">
        <v>38073</v>
      </c>
      <c r="C11" s="20">
        <f t="shared" si="0"/>
        <v>228438</v>
      </c>
      <c r="D11" s="23">
        <f t="shared" si="4"/>
        <v>208499</v>
      </c>
      <c r="E11" s="21">
        <f t="shared" si="1"/>
        <v>624702</v>
      </c>
      <c r="F11" s="24">
        <f t="shared" si="8"/>
        <v>667038</v>
      </c>
      <c r="G11" s="21">
        <f t="shared" si="2"/>
        <v>3519774</v>
      </c>
      <c r="H11" s="20">
        <f t="shared" si="7"/>
        <v>4186812</v>
      </c>
      <c r="I11" s="22">
        <f t="shared" si="5"/>
        <v>0.34539264542141157</v>
      </c>
      <c r="J11" s="23"/>
      <c r="L11" s="4"/>
      <c r="M11" s="4"/>
      <c r="N11" s="4"/>
      <c r="O11" s="4"/>
      <c r="P11" s="4"/>
      <c r="Q11" s="4"/>
      <c r="R11" s="4"/>
      <c r="S11" s="4"/>
      <c r="T11" s="4"/>
      <c r="U11" s="32">
        <f t="shared" si="6"/>
        <v>208499</v>
      </c>
      <c r="V11" s="33">
        <f t="shared" si="3"/>
        <v>6</v>
      </c>
      <c r="W11" s="4"/>
      <c r="X11" s="4"/>
      <c r="Y11" s="4"/>
      <c r="Z11" s="4"/>
    </row>
    <row r="12" spans="1:26" x14ac:dyDescent="0.25">
      <c r="A12" s="7">
        <v>7</v>
      </c>
      <c r="B12" s="8">
        <v>40164</v>
      </c>
      <c r="C12" s="20">
        <f t="shared" si="0"/>
        <v>281148</v>
      </c>
      <c r="D12" s="23">
        <f t="shared" si="4"/>
        <v>248663</v>
      </c>
      <c r="E12" s="21">
        <f t="shared" si="1"/>
        <v>586629</v>
      </c>
      <c r="F12" s="24">
        <f t="shared" si="8"/>
        <v>948186</v>
      </c>
      <c r="G12" s="21">
        <f t="shared" si="2"/>
        <v>3825255</v>
      </c>
      <c r="H12" s="20">
        <f t="shared" si="7"/>
        <v>4773441</v>
      </c>
      <c r="I12" s="22">
        <f t="shared" si="5"/>
        <v>0.39378682748425969</v>
      </c>
      <c r="J12" s="23"/>
      <c r="L12" s="4"/>
      <c r="M12" s="4"/>
      <c r="N12" s="4"/>
      <c r="O12" s="4"/>
      <c r="P12" s="4"/>
      <c r="Q12" s="4"/>
      <c r="R12" s="4"/>
      <c r="S12" s="4"/>
      <c r="T12" s="4"/>
      <c r="U12" s="32">
        <f t="shared" si="6"/>
        <v>248663</v>
      </c>
      <c r="V12" s="33">
        <f t="shared" si="3"/>
        <v>7</v>
      </c>
      <c r="W12" s="4"/>
      <c r="X12" s="4"/>
      <c r="Y12" s="4"/>
      <c r="Z12" s="4"/>
    </row>
    <row r="13" spans="1:26" x14ac:dyDescent="0.25">
      <c r="A13" s="7">
        <v>8</v>
      </c>
      <c r="B13" s="8">
        <v>41153</v>
      </c>
      <c r="C13" s="20">
        <f t="shared" si="0"/>
        <v>329224</v>
      </c>
      <c r="D13" s="23">
        <f t="shared" si="4"/>
        <v>289816</v>
      </c>
      <c r="E13" s="21">
        <f t="shared" si="1"/>
        <v>546465</v>
      </c>
      <c r="F13" s="24">
        <f t="shared" si="8"/>
        <v>1277410</v>
      </c>
      <c r="G13" s="21">
        <f t="shared" si="2"/>
        <v>4042496</v>
      </c>
      <c r="H13" s="20">
        <f t="shared" si="7"/>
        <v>5319906</v>
      </c>
      <c r="I13" s="22">
        <f t="shared" si="5"/>
        <v>0.43886766511924585</v>
      </c>
      <c r="J13" s="23"/>
      <c r="L13" s="4"/>
      <c r="M13" s="4"/>
      <c r="N13" s="4"/>
      <c r="O13" s="4"/>
      <c r="P13" s="4"/>
      <c r="Q13" s="4"/>
      <c r="R13" s="4"/>
      <c r="S13" s="4"/>
      <c r="T13" s="4"/>
      <c r="U13" s="32">
        <f t="shared" si="6"/>
        <v>289816</v>
      </c>
      <c r="V13" s="33">
        <f t="shared" si="3"/>
        <v>8</v>
      </c>
      <c r="W13" s="4"/>
      <c r="X13" s="4"/>
      <c r="Y13" s="4"/>
      <c r="Z13" s="4"/>
    </row>
    <row r="14" spans="1:26" x14ac:dyDescent="0.25">
      <c r="A14" s="7">
        <v>9</v>
      </c>
      <c r="B14" s="8">
        <v>41194</v>
      </c>
      <c r="C14" s="20">
        <f t="shared" si="0"/>
        <v>370746</v>
      </c>
      <c r="D14" s="23">
        <f t="shared" si="4"/>
        <v>331010</v>
      </c>
      <c r="E14" s="21">
        <f t="shared" si="1"/>
        <v>505312</v>
      </c>
      <c r="F14" s="24">
        <f t="shared" si="8"/>
        <v>1648156</v>
      </c>
      <c r="G14" s="21">
        <f t="shared" si="2"/>
        <v>4177062</v>
      </c>
      <c r="H14" s="20">
        <f t="shared" si="7"/>
        <v>5825218</v>
      </c>
      <c r="I14" s="22">
        <f t="shared" si="5"/>
        <v>0.48055357039590607</v>
      </c>
      <c r="J14" s="23"/>
      <c r="L14" s="4"/>
      <c r="M14" s="4"/>
      <c r="N14" s="4"/>
      <c r="O14" s="4"/>
      <c r="P14" s="4"/>
      <c r="Q14" s="4"/>
      <c r="R14" s="4"/>
      <c r="S14" s="4"/>
      <c r="T14" s="4"/>
      <c r="U14" s="32">
        <f t="shared" si="6"/>
        <v>331010</v>
      </c>
      <c r="V14" s="33">
        <f t="shared" si="3"/>
        <v>9</v>
      </c>
      <c r="W14" s="4"/>
      <c r="X14" s="4"/>
      <c r="Y14" s="4"/>
      <c r="Z14" s="4"/>
    </row>
    <row r="15" spans="1:26" x14ac:dyDescent="0.25">
      <c r="A15" s="7">
        <v>10</v>
      </c>
      <c r="B15" s="8">
        <v>41120</v>
      </c>
      <c r="C15" s="20">
        <f t="shared" si="0"/>
        <v>411200</v>
      </c>
      <c r="D15" s="23">
        <f t="shared" si="4"/>
        <v>372130</v>
      </c>
      <c r="E15" s="21">
        <f t="shared" si="1"/>
        <v>464118</v>
      </c>
      <c r="F15" s="24">
        <f t="shared" si="8"/>
        <v>2059356</v>
      </c>
      <c r="G15" s="21">
        <f t="shared" si="2"/>
        <v>4229980</v>
      </c>
      <c r="H15" s="20">
        <f t="shared" si="7"/>
        <v>6289336</v>
      </c>
      <c r="I15" s="22">
        <f t="shared" si="5"/>
        <v>0.51884116100367506</v>
      </c>
      <c r="J15" s="23"/>
      <c r="L15" s="4"/>
      <c r="M15" s="4"/>
      <c r="N15" s="4"/>
      <c r="O15" s="4"/>
      <c r="P15" s="4"/>
      <c r="Q15" s="4"/>
      <c r="R15" s="4"/>
      <c r="S15" s="4"/>
      <c r="T15" s="4"/>
      <c r="U15" s="32">
        <f t="shared" si="6"/>
        <v>372130</v>
      </c>
      <c r="V15" s="33">
        <f t="shared" si="3"/>
        <v>10</v>
      </c>
      <c r="W15" s="4"/>
      <c r="X15" s="4"/>
      <c r="Y15" s="4"/>
      <c r="Z15" s="4"/>
    </row>
    <row r="16" spans="1:26" x14ac:dyDescent="0.25">
      <c r="A16" s="7">
        <v>11</v>
      </c>
      <c r="B16" s="8">
        <v>38823</v>
      </c>
      <c r="C16" s="20">
        <f t="shared" si="0"/>
        <v>427053</v>
      </c>
      <c r="D16" s="23">
        <f t="shared" si="4"/>
        <v>410953</v>
      </c>
      <c r="E16" s="21">
        <f t="shared" si="1"/>
        <v>422998</v>
      </c>
      <c r="F16" s="24">
        <f t="shared" si="8"/>
        <v>2486409</v>
      </c>
      <c r="G16" s="21">
        <f t="shared" si="2"/>
        <v>4225925</v>
      </c>
      <c r="H16" s="20">
        <f t="shared" si="7"/>
        <v>6712334</v>
      </c>
      <c r="I16" s="22">
        <f t="shared" si="5"/>
        <v>0.55373654160064634</v>
      </c>
      <c r="J16" s="23"/>
      <c r="L16" s="4"/>
      <c r="M16" s="4"/>
      <c r="N16" s="4"/>
      <c r="O16" s="4"/>
      <c r="P16" s="4"/>
      <c r="Q16" s="4"/>
      <c r="R16" s="4"/>
      <c r="S16" s="4"/>
      <c r="T16" s="4"/>
      <c r="U16" s="32">
        <f t="shared" si="6"/>
        <v>410953</v>
      </c>
      <c r="V16" s="33">
        <f t="shared" si="3"/>
        <v>11</v>
      </c>
      <c r="W16" s="4"/>
      <c r="X16" s="4"/>
      <c r="Y16" s="4"/>
      <c r="Z16" s="4"/>
    </row>
    <row r="17" spans="1:30" x14ac:dyDescent="0.25">
      <c r="A17" s="7">
        <v>12</v>
      </c>
      <c r="B17" s="8">
        <v>36712</v>
      </c>
      <c r="C17" s="20">
        <f t="shared" si="0"/>
        <v>440544</v>
      </c>
      <c r="D17" s="23">
        <f t="shared" si="4"/>
        <v>447665</v>
      </c>
      <c r="E17" s="21">
        <f t="shared" si="1"/>
        <v>384175</v>
      </c>
      <c r="F17" s="24">
        <f t="shared" si="8"/>
        <v>2926953</v>
      </c>
      <c r="G17" s="21">
        <f t="shared" si="2"/>
        <v>4169556</v>
      </c>
      <c r="H17" s="20">
        <f t="shared" si="7"/>
        <v>7096509</v>
      </c>
      <c r="I17" s="22">
        <f t="shared" si="5"/>
        <v>0.58542920407385279</v>
      </c>
      <c r="J17" s="23"/>
      <c r="L17" s="4"/>
      <c r="M17" s="4"/>
      <c r="N17" s="4"/>
      <c r="O17" s="4"/>
      <c r="P17" s="4"/>
      <c r="Q17" s="4"/>
      <c r="R17" s="4"/>
      <c r="S17" s="4"/>
      <c r="T17" s="4"/>
      <c r="U17" s="32">
        <f t="shared" si="6"/>
        <v>447665</v>
      </c>
      <c r="V17" s="33">
        <f t="shared" si="3"/>
        <v>12</v>
      </c>
      <c r="W17" s="4"/>
      <c r="X17" s="4"/>
      <c r="Y17" s="4"/>
      <c r="Z17" s="4"/>
    </row>
    <row r="18" spans="1:30" x14ac:dyDescent="0.25">
      <c r="A18" s="7">
        <v>13</v>
      </c>
      <c r="B18" s="8">
        <v>33615</v>
      </c>
      <c r="C18" s="20">
        <f t="shared" si="0"/>
        <v>436995</v>
      </c>
      <c r="D18" s="23">
        <f t="shared" si="4"/>
        <v>481280</v>
      </c>
      <c r="E18" s="21">
        <f t="shared" si="1"/>
        <v>347463</v>
      </c>
      <c r="F18" s="24">
        <f>F17+C18</f>
        <v>3363948</v>
      </c>
      <c r="G18" s="21">
        <f t="shared" si="2"/>
        <v>4080024</v>
      </c>
      <c r="H18" s="20">
        <f t="shared" si="7"/>
        <v>7443972</v>
      </c>
      <c r="I18" s="22">
        <f t="shared" si="5"/>
        <v>0.61409329616971475</v>
      </c>
      <c r="J18" s="23"/>
      <c r="L18" s="4"/>
      <c r="M18" s="4"/>
      <c r="N18" s="4"/>
      <c r="O18" s="4"/>
      <c r="P18" s="4"/>
      <c r="Q18" s="4"/>
      <c r="R18" s="4"/>
      <c r="S18" s="4"/>
      <c r="T18" s="4"/>
      <c r="U18" s="32">
        <f t="shared" si="6"/>
        <v>481280</v>
      </c>
      <c r="V18" s="33">
        <f t="shared" si="3"/>
        <v>13</v>
      </c>
      <c r="W18" s="4"/>
      <c r="X18" s="4"/>
      <c r="Y18" s="4"/>
      <c r="Z18" s="4"/>
    </row>
    <row r="19" spans="1:30" x14ac:dyDescent="0.25">
      <c r="A19" s="7">
        <v>14</v>
      </c>
      <c r="B19" s="8">
        <v>30786</v>
      </c>
      <c r="C19" s="20">
        <f t="shared" si="0"/>
        <v>431004</v>
      </c>
      <c r="D19" s="23">
        <f t="shared" si="4"/>
        <v>512066</v>
      </c>
      <c r="E19" s="21">
        <f t="shared" si="1"/>
        <v>313848</v>
      </c>
      <c r="F19" s="24">
        <f t="shared" si="8"/>
        <v>3794952</v>
      </c>
      <c r="G19" s="21">
        <f t="shared" si="2"/>
        <v>3962868</v>
      </c>
      <c r="H19" s="20">
        <f t="shared" si="7"/>
        <v>7757820</v>
      </c>
      <c r="I19" s="22">
        <f t="shared" si="5"/>
        <v>0.63998430607897727</v>
      </c>
      <c r="J19" s="23"/>
      <c r="L19" s="4"/>
      <c r="M19" s="4"/>
      <c r="N19" s="4"/>
      <c r="O19" s="4"/>
      <c r="P19" s="4"/>
      <c r="Q19" s="4"/>
      <c r="R19" s="4"/>
      <c r="S19" s="4"/>
      <c r="T19" s="4"/>
      <c r="U19" s="32">
        <f t="shared" si="6"/>
        <v>512066</v>
      </c>
      <c r="V19" s="33">
        <f t="shared" si="3"/>
        <v>14</v>
      </c>
      <c r="W19" s="4"/>
      <c r="X19" s="4"/>
      <c r="Y19" s="4"/>
      <c r="Z19" s="4"/>
    </row>
    <row r="20" spans="1:30" x14ac:dyDescent="0.25">
      <c r="A20" s="7">
        <v>15</v>
      </c>
      <c r="B20" s="8">
        <v>28083</v>
      </c>
      <c r="C20" s="20">
        <f t="shared" si="0"/>
        <v>421245</v>
      </c>
      <c r="D20" s="23">
        <f t="shared" si="4"/>
        <v>540149</v>
      </c>
      <c r="E20" s="21">
        <f t="shared" si="1"/>
        <v>283062</v>
      </c>
      <c r="F20" s="24">
        <f>F19+C20</f>
        <v>4216197</v>
      </c>
      <c r="G20" s="21">
        <f t="shared" si="2"/>
        <v>3824685</v>
      </c>
      <c r="H20" s="20">
        <f t="shared" si="7"/>
        <v>8040882</v>
      </c>
      <c r="I20" s="22">
        <f t="shared" si="5"/>
        <v>0.66333561323064194</v>
      </c>
      <c r="J20" s="23"/>
      <c r="L20" s="4"/>
      <c r="M20" s="4"/>
      <c r="N20" s="4"/>
      <c r="O20" s="4"/>
      <c r="P20" s="4"/>
      <c r="Q20" s="4"/>
      <c r="R20" s="4"/>
      <c r="S20" s="4"/>
      <c r="T20" s="4"/>
      <c r="U20" s="32">
        <f t="shared" si="6"/>
        <v>540149</v>
      </c>
      <c r="V20" s="33">
        <f t="shared" si="3"/>
        <v>15</v>
      </c>
      <c r="W20" s="4"/>
      <c r="X20" s="4"/>
      <c r="Y20" s="4"/>
      <c r="Z20" s="4"/>
    </row>
    <row r="21" spans="1:30" x14ac:dyDescent="0.25">
      <c r="A21" s="7">
        <v>16</v>
      </c>
      <c r="B21" s="8">
        <v>25055</v>
      </c>
      <c r="C21" s="20">
        <f t="shared" si="0"/>
        <v>400880</v>
      </c>
      <c r="D21" s="23">
        <f t="shared" si="4"/>
        <v>565204</v>
      </c>
      <c r="E21" s="21">
        <f t="shared" si="1"/>
        <v>254979</v>
      </c>
      <c r="F21" s="24">
        <f t="shared" si="8"/>
        <v>4617077</v>
      </c>
      <c r="G21" s="21">
        <f t="shared" si="2"/>
        <v>3678784</v>
      </c>
      <c r="H21" s="20">
        <f t="shared" si="7"/>
        <v>8295861</v>
      </c>
      <c r="I21" s="22">
        <f t="shared" si="5"/>
        <v>0.68437020263587589</v>
      </c>
      <c r="J21" s="23"/>
      <c r="N21" s="81" t="s">
        <v>24</v>
      </c>
      <c r="O21" s="34">
        <f>MAX(H5:H1004)/MAX(D5:D1004)</f>
        <v>15.2452070610015</v>
      </c>
      <c r="P21" s="4"/>
      <c r="Q21" s="4"/>
      <c r="R21" s="4"/>
      <c r="S21" s="4"/>
      <c r="T21" s="4"/>
      <c r="U21" s="32">
        <f t="shared" si="6"/>
        <v>565204</v>
      </c>
      <c r="V21" s="33">
        <f t="shared" si="3"/>
        <v>16</v>
      </c>
      <c r="W21" s="4"/>
      <c r="X21" s="4"/>
      <c r="Y21" s="4"/>
      <c r="Z21" s="4"/>
    </row>
    <row r="22" spans="1:30" x14ac:dyDescent="0.25">
      <c r="A22" s="7">
        <v>17</v>
      </c>
      <c r="B22" s="8">
        <v>22330</v>
      </c>
      <c r="C22" s="20">
        <f t="shared" si="0"/>
        <v>379610</v>
      </c>
      <c r="D22" s="23">
        <f t="shared" si="4"/>
        <v>587534</v>
      </c>
      <c r="E22" s="21">
        <f t="shared" si="1"/>
        <v>229924</v>
      </c>
      <c r="F22" s="24">
        <f t="shared" si="8"/>
        <v>4996687</v>
      </c>
      <c r="G22" s="21">
        <f t="shared" si="2"/>
        <v>3529098</v>
      </c>
      <c r="H22" s="20">
        <f t="shared" si="7"/>
        <v>8525785</v>
      </c>
      <c r="I22" s="22">
        <f t="shared" si="5"/>
        <v>0.7033378703042289</v>
      </c>
      <c r="J22" s="23"/>
      <c r="N22" s="36" t="s">
        <v>25</v>
      </c>
      <c r="O22" s="4">
        <f>VLOOKUP(E5/2,U5:V1004,2)</f>
        <v>10</v>
      </c>
      <c r="P22" s="4"/>
      <c r="Q22" s="4"/>
      <c r="R22" s="4"/>
      <c r="S22" s="4"/>
      <c r="T22" s="4"/>
      <c r="U22" s="32">
        <f t="shared" si="6"/>
        <v>587534</v>
      </c>
      <c r="V22" s="33">
        <f t="shared" si="3"/>
        <v>17</v>
      </c>
      <c r="W22" s="4"/>
      <c r="X22" s="4"/>
      <c r="Y22" s="4"/>
      <c r="Z22" s="4"/>
    </row>
    <row r="23" spans="1:30" x14ac:dyDescent="0.25">
      <c r="A23" s="7">
        <v>18</v>
      </c>
      <c r="B23" s="8">
        <v>20088</v>
      </c>
      <c r="C23" s="20">
        <f t="shared" si="0"/>
        <v>361584</v>
      </c>
      <c r="D23" s="23">
        <f t="shared" si="4"/>
        <v>607622</v>
      </c>
      <c r="E23" s="21">
        <f t="shared" si="1"/>
        <v>207594</v>
      </c>
      <c r="F23" s="24">
        <f t="shared" si="8"/>
        <v>5358271</v>
      </c>
      <c r="G23" s="21">
        <f t="shared" si="2"/>
        <v>3375108</v>
      </c>
      <c r="H23" s="20">
        <f t="shared" si="7"/>
        <v>8733379</v>
      </c>
      <c r="I23" s="22">
        <f t="shared" si="5"/>
        <v>0.72046341614522025</v>
      </c>
      <c r="J23" s="23"/>
      <c r="L23" s="4"/>
      <c r="M23" s="4"/>
      <c r="N23" s="4"/>
      <c r="O23" s="4"/>
      <c r="P23" s="4"/>
      <c r="Q23" s="4"/>
      <c r="R23" s="4"/>
      <c r="S23" s="4"/>
      <c r="T23" s="4"/>
      <c r="U23" s="32">
        <f t="shared" si="6"/>
        <v>607622</v>
      </c>
      <c r="V23" s="33">
        <f t="shared" si="3"/>
        <v>18</v>
      </c>
      <c r="W23" s="4"/>
      <c r="X23" s="4"/>
      <c r="Y23" s="4"/>
      <c r="Z23" s="4"/>
    </row>
    <row r="24" spans="1:30" x14ac:dyDescent="0.25">
      <c r="A24" s="7">
        <v>19</v>
      </c>
      <c r="B24" s="8">
        <v>17622</v>
      </c>
      <c r="C24" s="20">
        <f t="shared" si="0"/>
        <v>334818</v>
      </c>
      <c r="D24" s="23">
        <f t="shared" si="4"/>
        <v>625244</v>
      </c>
      <c r="E24" s="21">
        <f t="shared" si="1"/>
        <v>187506</v>
      </c>
      <c r="F24" s="24">
        <f t="shared" si="8"/>
        <v>5693089</v>
      </c>
      <c r="G24" s="21">
        <f t="shared" si="2"/>
        <v>3227796</v>
      </c>
      <c r="H24" s="20">
        <f t="shared" si="7"/>
        <v>8920885</v>
      </c>
      <c r="I24" s="22">
        <f t="shared" si="5"/>
        <v>0.7359317948000027</v>
      </c>
      <c r="J24" s="23"/>
      <c r="K24" s="84" t="s">
        <v>47</v>
      </c>
      <c r="L24" s="84"/>
      <c r="M24" s="84"/>
      <c r="N24" s="84"/>
      <c r="O24" s="84"/>
      <c r="P24" s="84"/>
      <c r="Q24" s="84"/>
      <c r="R24" s="84"/>
      <c r="S24" s="4"/>
      <c r="T24" s="4"/>
      <c r="U24" s="32">
        <f t="shared" si="6"/>
        <v>625244</v>
      </c>
      <c r="V24" s="33">
        <f t="shared" si="3"/>
        <v>19</v>
      </c>
      <c r="W24" s="4"/>
      <c r="X24" s="4"/>
      <c r="Y24" s="4"/>
      <c r="Z24" s="4"/>
      <c r="AA24" s="4"/>
      <c r="AB24" s="4"/>
      <c r="AC24" s="4"/>
      <c r="AD24" s="4"/>
    </row>
    <row r="25" spans="1:30" x14ac:dyDescent="0.25">
      <c r="A25" s="7">
        <v>20</v>
      </c>
      <c r="B25" s="8">
        <v>16165</v>
      </c>
      <c r="C25" s="20">
        <f t="shared" si="0"/>
        <v>323300</v>
      </c>
      <c r="D25" s="23">
        <f t="shared" si="4"/>
        <v>641409</v>
      </c>
      <c r="E25" s="21">
        <f t="shared" si="1"/>
        <v>169884</v>
      </c>
      <c r="F25" s="24">
        <f t="shared" si="8"/>
        <v>6016389</v>
      </c>
      <c r="G25" s="21">
        <f t="shared" si="2"/>
        <v>3074380</v>
      </c>
      <c r="H25" s="20">
        <f t="shared" si="7"/>
        <v>9090769</v>
      </c>
      <c r="I25" s="22">
        <f t="shared" si="5"/>
        <v>0.74994643987476872</v>
      </c>
      <c r="J25" s="23"/>
      <c r="K25" s="72"/>
      <c r="L25" s="73"/>
      <c r="M25" s="72"/>
      <c r="N25" s="73"/>
      <c r="O25" s="72"/>
      <c r="P25" s="73"/>
      <c r="Q25" s="72"/>
      <c r="R25" s="74" t="s">
        <v>42</v>
      </c>
      <c r="T25" s="4"/>
      <c r="U25" s="32">
        <f t="shared" si="6"/>
        <v>641409</v>
      </c>
      <c r="V25" s="33">
        <f t="shared" si="3"/>
        <v>20</v>
      </c>
      <c r="W25" s="4"/>
      <c r="X25" s="4"/>
      <c r="Y25" s="4"/>
      <c r="Z25" s="4"/>
      <c r="AA25" s="4"/>
      <c r="AB25" s="4"/>
      <c r="AC25" s="4"/>
      <c r="AD25" s="4"/>
    </row>
    <row r="26" spans="1:30" x14ac:dyDescent="0.25">
      <c r="A26" s="7">
        <v>21</v>
      </c>
      <c r="B26" s="8">
        <v>13957</v>
      </c>
      <c r="C26" s="20">
        <f t="shared" si="0"/>
        <v>293097</v>
      </c>
      <c r="D26" s="23">
        <f t="shared" si="4"/>
        <v>655366</v>
      </c>
      <c r="E26" s="21">
        <f t="shared" si="1"/>
        <v>153719</v>
      </c>
      <c r="F26" s="24">
        <f t="shared" si="8"/>
        <v>6309486</v>
      </c>
      <c r="G26" s="21">
        <f t="shared" si="2"/>
        <v>2935002</v>
      </c>
      <c r="H26" s="20">
        <f t="shared" si="7"/>
        <v>9244488</v>
      </c>
      <c r="I26" s="22">
        <f t="shared" si="5"/>
        <v>0.76262754713765368</v>
      </c>
      <c r="J26" s="23"/>
      <c r="K26" s="75"/>
      <c r="L26" s="76" t="s">
        <v>38</v>
      </c>
      <c r="M26" s="77" t="s">
        <v>13</v>
      </c>
      <c r="N26" s="76" t="s">
        <v>0</v>
      </c>
      <c r="O26" s="77" t="s">
        <v>1</v>
      </c>
      <c r="P26" s="76" t="s">
        <v>1</v>
      </c>
      <c r="Q26" s="77" t="s">
        <v>33</v>
      </c>
      <c r="R26" s="77" t="s">
        <v>41</v>
      </c>
      <c r="T26" s="4"/>
      <c r="U26" s="32">
        <f t="shared" si="6"/>
        <v>655366</v>
      </c>
      <c r="V26" s="33">
        <f t="shared" si="3"/>
        <v>21</v>
      </c>
      <c r="W26" s="4"/>
      <c r="X26" s="4"/>
      <c r="Y26" s="4"/>
      <c r="Z26" s="4"/>
      <c r="AA26" s="4"/>
      <c r="AB26" s="4"/>
      <c r="AC26" s="4"/>
      <c r="AD26" s="4"/>
    </row>
    <row r="27" spans="1:30" x14ac:dyDescent="0.25">
      <c r="A27" s="7">
        <v>22</v>
      </c>
      <c r="B27" s="8">
        <v>12453</v>
      </c>
      <c r="C27" s="20">
        <f t="shared" si="0"/>
        <v>273966</v>
      </c>
      <c r="D27" s="23">
        <f t="shared" si="4"/>
        <v>667819</v>
      </c>
      <c r="E27" s="21">
        <f t="shared" si="1"/>
        <v>139762</v>
      </c>
      <c r="F27" s="24">
        <f t="shared" si="8"/>
        <v>6583452</v>
      </c>
      <c r="G27" s="21">
        <f t="shared" si="2"/>
        <v>2800798</v>
      </c>
      <c r="H27" s="20">
        <f t="shared" si="7"/>
        <v>9384250</v>
      </c>
      <c r="I27" s="22">
        <f t="shared" si="5"/>
        <v>0.77415726638690285</v>
      </c>
      <c r="J27" s="23"/>
      <c r="K27" s="78"/>
      <c r="L27" s="79" t="s">
        <v>39</v>
      </c>
      <c r="M27" s="80" t="s">
        <v>14</v>
      </c>
      <c r="N27" s="79" t="s">
        <v>8</v>
      </c>
      <c r="O27" s="80" t="s">
        <v>37</v>
      </c>
      <c r="P27" s="79" t="s">
        <v>36</v>
      </c>
      <c r="Q27" s="80" t="s">
        <v>34</v>
      </c>
      <c r="R27" s="80" t="s">
        <v>35</v>
      </c>
      <c r="T27" s="4"/>
      <c r="U27" s="32">
        <f t="shared" si="6"/>
        <v>667819</v>
      </c>
      <c r="V27" s="33">
        <f t="shared" si="3"/>
        <v>22</v>
      </c>
      <c r="W27" s="4"/>
      <c r="X27" s="4"/>
      <c r="Y27" s="4"/>
      <c r="Z27" s="4"/>
      <c r="AA27" s="4"/>
      <c r="AB27" s="4"/>
      <c r="AC27" s="4"/>
      <c r="AD27" s="4"/>
    </row>
    <row r="28" spans="1:30" x14ac:dyDescent="0.25">
      <c r="A28" s="7">
        <v>23</v>
      </c>
      <c r="B28" s="8">
        <v>10964</v>
      </c>
      <c r="C28" s="20">
        <f t="shared" si="0"/>
        <v>252172</v>
      </c>
      <c r="D28" s="23">
        <f t="shared" si="4"/>
        <v>678783</v>
      </c>
      <c r="E28" s="21">
        <f t="shared" si="1"/>
        <v>127309</v>
      </c>
      <c r="F28" s="24">
        <f t="shared" si="8"/>
        <v>6835624</v>
      </c>
      <c r="G28" s="21">
        <f t="shared" si="2"/>
        <v>2675935</v>
      </c>
      <c r="H28" s="20">
        <f t="shared" si="7"/>
        <v>9511559</v>
      </c>
      <c r="I28" s="22">
        <f t="shared" si="5"/>
        <v>0.78465967067349474</v>
      </c>
      <c r="J28" s="23"/>
      <c r="K28" s="64" t="s">
        <v>26</v>
      </c>
      <c r="L28" s="66">
        <v>6</v>
      </c>
      <c r="M28" s="58">
        <f>VLOOKUP(L28,$A$5:$I$1004,9)</f>
        <v>0.34539264542141157</v>
      </c>
      <c r="N28" s="67">
        <f>M28</f>
        <v>0.34539264542141157</v>
      </c>
      <c r="O28" s="59">
        <f>VLOOKUP(L28,$A$5:$I$1004,4)</f>
        <v>208499</v>
      </c>
      <c r="P28" s="27">
        <f>O28/O36</f>
        <v>17374.916666666668</v>
      </c>
      <c r="Q28" s="60">
        <v>2.4</v>
      </c>
      <c r="R28" s="61">
        <f>N28*MAX(H$5:H$1004)*Q28</f>
        <v>10048348.799999999</v>
      </c>
      <c r="T28" s="4"/>
      <c r="U28" s="32">
        <f t="shared" si="6"/>
        <v>678783</v>
      </c>
      <c r="V28" s="33">
        <f t="shared" si="3"/>
        <v>23</v>
      </c>
      <c r="W28" s="4"/>
      <c r="X28" s="4"/>
      <c r="Y28" s="4"/>
      <c r="Z28" s="4"/>
      <c r="AA28" s="4"/>
      <c r="AB28" s="4"/>
      <c r="AC28" s="4"/>
      <c r="AD28" s="4"/>
    </row>
    <row r="29" spans="1:30" x14ac:dyDescent="0.25">
      <c r="A29" s="7">
        <v>24</v>
      </c>
      <c r="B29" s="8">
        <v>9790</v>
      </c>
      <c r="C29" s="20">
        <f t="shared" si="0"/>
        <v>234960</v>
      </c>
      <c r="D29" s="23">
        <f t="shared" si="4"/>
        <v>688573</v>
      </c>
      <c r="E29" s="21">
        <f t="shared" si="1"/>
        <v>116345</v>
      </c>
      <c r="F29" s="24">
        <f t="shared" si="8"/>
        <v>7070584</v>
      </c>
      <c r="G29" s="21">
        <f t="shared" si="2"/>
        <v>2557320</v>
      </c>
      <c r="H29" s="20">
        <f t="shared" si="7"/>
        <v>9627904</v>
      </c>
      <c r="I29" s="22">
        <f t="shared" si="5"/>
        <v>0.79425759561771347</v>
      </c>
      <c r="J29" s="23"/>
      <c r="K29" s="64" t="s">
        <v>27</v>
      </c>
      <c r="L29" s="66">
        <v>15</v>
      </c>
      <c r="M29" s="58">
        <f>IF(L29=0,0,VLOOKUP(L29+L28,$A$5:$I$1004,9))</f>
        <v>0.76262754713765368</v>
      </c>
      <c r="N29" s="67">
        <f>IF(L29=0,0,M29-N28)</f>
        <v>0.41723490171624211</v>
      </c>
      <c r="O29" s="59">
        <f>IF(L29=0,0,VLOOKUP(L29+L28,$A$5:$I$1004,4)-O28)</f>
        <v>446867</v>
      </c>
      <c r="P29" s="27">
        <f>O29/O36</f>
        <v>37238.916666666664</v>
      </c>
      <c r="Q29" s="60">
        <v>2.65</v>
      </c>
      <c r="R29" s="61">
        <f>N29*MAX(H$5:H$1004)*Q29</f>
        <v>13402841.4</v>
      </c>
      <c r="T29" s="4"/>
      <c r="U29" s="32">
        <f t="shared" si="6"/>
        <v>688573</v>
      </c>
      <c r="V29" s="33">
        <f t="shared" si="3"/>
        <v>24</v>
      </c>
      <c r="W29" s="4"/>
      <c r="X29" s="4"/>
      <c r="Y29" s="4"/>
      <c r="Z29" s="4"/>
      <c r="AA29" s="4"/>
      <c r="AB29" s="4"/>
      <c r="AC29" s="4"/>
      <c r="AD29" s="4"/>
    </row>
    <row r="30" spans="1:30" x14ac:dyDescent="0.25">
      <c r="A30" s="7">
        <v>25</v>
      </c>
      <c r="B30" s="8">
        <v>8811</v>
      </c>
      <c r="C30" s="20">
        <f t="shared" si="0"/>
        <v>220275</v>
      </c>
      <c r="D30" s="23">
        <f t="shared" si="4"/>
        <v>697384</v>
      </c>
      <c r="E30" s="21">
        <f t="shared" si="1"/>
        <v>106555</v>
      </c>
      <c r="F30" s="24">
        <f t="shared" si="8"/>
        <v>7290859</v>
      </c>
      <c r="G30" s="21">
        <f t="shared" si="2"/>
        <v>2443600</v>
      </c>
      <c r="H30" s="20">
        <f t="shared" si="7"/>
        <v>9734459</v>
      </c>
      <c r="I30" s="22">
        <f t="shared" si="5"/>
        <v>0.80304789079525629</v>
      </c>
      <c r="J30" s="23"/>
      <c r="K30" s="64" t="s">
        <v>28</v>
      </c>
      <c r="L30" s="66">
        <v>15</v>
      </c>
      <c r="M30" s="58">
        <f>IF(L30=0,0,VLOOKUP(SUM(L28:L30),$A$5:$I$1004,9))</f>
        <v>0.86587315460929326</v>
      </c>
      <c r="N30" s="67">
        <f>IF(L30=0,0,M30-N29-N28)</f>
        <v>0.10324560747163958</v>
      </c>
      <c r="O30" s="59">
        <f>IF(L30=0,0,VLOOKUP(L30+L29+L28,$A$5:$I$1004,4)-O29-O28)</f>
        <v>93783</v>
      </c>
      <c r="P30" s="27">
        <f>O30/O36</f>
        <v>7815.25</v>
      </c>
      <c r="Q30" s="60">
        <v>3</v>
      </c>
      <c r="R30" s="61">
        <f>N30*MAX(H$5:H$1004)*Q30</f>
        <v>3754596.0000000014</v>
      </c>
      <c r="T30" s="4"/>
      <c r="U30" s="32">
        <f t="shared" si="6"/>
        <v>697384</v>
      </c>
      <c r="V30" s="33">
        <f t="shared" si="3"/>
        <v>25</v>
      </c>
      <c r="W30" s="4"/>
      <c r="X30" s="4"/>
      <c r="Y30" s="4"/>
      <c r="Z30" s="4"/>
      <c r="AA30" s="4"/>
      <c r="AB30" s="4"/>
      <c r="AC30" s="4"/>
      <c r="AD30" s="4"/>
    </row>
    <row r="31" spans="1:30" x14ac:dyDescent="0.25">
      <c r="A31" s="7">
        <v>26</v>
      </c>
      <c r="B31" s="8">
        <v>7714</v>
      </c>
      <c r="C31" s="20">
        <f t="shared" si="0"/>
        <v>200564</v>
      </c>
      <c r="D31" s="23">
        <f t="shared" si="4"/>
        <v>705098</v>
      </c>
      <c r="E31" s="21">
        <f t="shared" si="1"/>
        <v>97744</v>
      </c>
      <c r="F31" s="24">
        <f t="shared" si="8"/>
        <v>7491423</v>
      </c>
      <c r="G31" s="21">
        <f t="shared" si="2"/>
        <v>2340780</v>
      </c>
      <c r="H31" s="20">
        <f t="shared" si="7"/>
        <v>9832203</v>
      </c>
      <c r="I31" s="22">
        <f t="shared" si="5"/>
        <v>0.81111131918279089</v>
      </c>
      <c r="J31" s="23"/>
      <c r="K31" s="64" t="s">
        <v>29</v>
      </c>
      <c r="L31" s="66">
        <v>0</v>
      </c>
      <c r="M31" s="58">
        <f>IF(L31=0,0,VLOOKUP(SUM(L28:L31),$A$5:$I$1004,9))</f>
        <v>0</v>
      </c>
      <c r="N31" s="67">
        <f>IF(M31=0,0,M31-N30-N29-N28)</f>
        <v>0</v>
      </c>
      <c r="O31" s="59">
        <f>IF(L31=0,0,VLOOKUP(L31+L30+L29+L28,$A$5:$I$1004,4)-O30-O29-O28)</f>
        <v>0</v>
      </c>
      <c r="P31" s="27">
        <f>O31/O36</f>
        <v>0</v>
      </c>
      <c r="Q31" s="60"/>
      <c r="R31" s="61">
        <f>N31*MAX(H$5:H$1004)*Q31</f>
        <v>0</v>
      </c>
      <c r="T31" s="4"/>
      <c r="U31" s="32">
        <f t="shared" si="6"/>
        <v>705098</v>
      </c>
      <c r="V31" s="33">
        <f t="shared" si="3"/>
        <v>26</v>
      </c>
      <c r="W31" s="4"/>
      <c r="X31" s="4"/>
      <c r="Y31" s="4"/>
      <c r="Z31" s="4"/>
      <c r="AA31" s="4"/>
      <c r="AB31" s="4"/>
      <c r="AC31" s="4"/>
      <c r="AD31" s="4"/>
    </row>
    <row r="32" spans="1:30" x14ac:dyDescent="0.25">
      <c r="A32" s="7">
        <v>27</v>
      </c>
      <c r="B32" s="8">
        <v>6831</v>
      </c>
      <c r="C32" s="20">
        <f t="shared" si="0"/>
        <v>184437</v>
      </c>
      <c r="D32" s="23">
        <f t="shared" si="4"/>
        <v>711929</v>
      </c>
      <c r="E32" s="21">
        <f t="shared" si="1"/>
        <v>90030</v>
      </c>
      <c r="F32" s="24">
        <f t="shared" si="8"/>
        <v>7675860</v>
      </c>
      <c r="G32" s="21">
        <f t="shared" si="2"/>
        <v>2246373</v>
      </c>
      <c r="H32" s="20">
        <f t="shared" si="7"/>
        <v>9922233</v>
      </c>
      <c r="I32" s="22">
        <f t="shared" si="5"/>
        <v>0.81853837821178232</v>
      </c>
      <c r="J32" s="23"/>
      <c r="K32" s="57" t="s">
        <v>45</v>
      </c>
      <c r="L32" s="68" t="s">
        <v>23</v>
      </c>
      <c r="M32" s="57"/>
      <c r="N32" s="35">
        <f>1-N31-N30-N29-N28</f>
        <v>0.13412684539070674</v>
      </c>
      <c r="O32" s="63">
        <f>MAX(D5:D1000)-SUM(O28:O31)</f>
        <v>45979</v>
      </c>
      <c r="P32" s="27">
        <f>O32/O36</f>
        <v>3831.5833333333335</v>
      </c>
      <c r="Q32" s="60">
        <v>3</v>
      </c>
      <c r="R32" s="62">
        <f>N32*MAX(H$5:H$1004)*Q32</f>
        <v>4877612.9999999981</v>
      </c>
      <c r="T32" s="4"/>
      <c r="U32" s="32">
        <f t="shared" si="6"/>
        <v>711929</v>
      </c>
      <c r="V32" s="33">
        <f t="shared" si="3"/>
        <v>27</v>
      </c>
      <c r="W32" s="4"/>
      <c r="X32" s="4"/>
      <c r="Y32" s="4"/>
      <c r="Z32" s="4"/>
      <c r="AA32" s="4"/>
      <c r="AB32" s="4"/>
      <c r="AC32" s="4"/>
      <c r="AD32" s="4"/>
    </row>
    <row r="33" spans="1:30" x14ac:dyDescent="0.25">
      <c r="A33" s="7">
        <v>28</v>
      </c>
      <c r="B33" s="8">
        <v>6144</v>
      </c>
      <c r="C33" s="20">
        <f t="shared" si="0"/>
        <v>172032</v>
      </c>
      <c r="D33" s="23">
        <f t="shared" si="4"/>
        <v>718073</v>
      </c>
      <c r="E33" s="21">
        <f t="shared" si="1"/>
        <v>83199</v>
      </c>
      <c r="F33" s="24">
        <f t="shared" si="8"/>
        <v>7847892</v>
      </c>
      <c r="G33" s="21">
        <f t="shared" si="2"/>
        <v>2157540</v>
      </c>
      <c r="H33" s="20">
        <f t="shared" si="7"/>
        <v>10005432</v>
      </c>
      <c r="I33" s="22">
        <f t="shared" si="5"/>
        <v>0.82540191130245277</v>
      </c>
      <c r="J33" s="23"/>
      <c r="K33" s="65" t="s">
        <v>44</v>
      </c>
      <c r="L33" s="69"/>
      <c r="M33" s="65"/>
      <c r="N33" s="70">
        <f>SUM(N28:N32)</f>
        <v>1</v>
      </c>
      <c r="O33" s="63">
        <f>SUM(O28:O32)</f>
        <v>795128</v>
      </c>
      <c r="P33" s="69"/>
      <c r="Q33" s="65"/>
      <c r="R33" s="62">
        <f>SUM(R28:R32)</f>
        <v>32083399.199999996</v>
      </c>
      <c r="T33" s="4"/>
      <c r="U33" s="32">
        <f t="shared" si="6"/>
        <v>718073</v>
      </c>
      <c r="V33" s="33">
        <f t="shared" si="3"/>
        <v>28</v>
      </c>
      <c r="W33" s="4"/>
      <c r="X33" s="4"/>
      <c r="Y33" s="4"/>
      <c r="Z33" s="4"/>
      <c r="AA33" s="4"/>
      <c r="AB33" s="4"/>
      <c r="AC33" s="4"/>
      <c r="AD33" s="4"/>
    </row>
    <row r="34" spans="1:30" x14ac:dyDescent="0.25">
      <c r="A34" s="7">
        <v>29</v>
      </c>
      <c r="B34" s="8">
        <v>5508</v>
      </c>
      <c r="C34" s="20">
        <f t="shared" si="0"/>
        <v>159732</v>
      </c>
      <c r="D34" s="23">
        <f t="shared" si="4"/>
        <v>723581</v>
      </c>
      <c r="E34" s="21">
        <f t="shared" si="1"/>
        <v>77055</v>
      </c>
      <c r="F34" s="24">
        <f t="shared" si="8"/>
        <v>8007624</v>
      </c>
      <c r="G34" s="21">
        <f t="shared" si="2"/>
        <v>2074863</v>
      </c>
      <c r="H34" s="20">
        <f t="shared" si="7"/>
        <v>10082487</v>
      </c>
      <c r="I34" s="22">
        <f t="shared" si="5"/>
        <v>0.83175859278061481</v>
      </c>
      <c r="J34" s="23"/>
      <c r="L34" s="4"/>
      <c r="M34" s="4"/>
      <c r="N34" s="4"/>
      <c r="O34" s="4"/>
      <c r="P34" s="4"/>
      <c r="Q34" s="36" t="s">
        <v>48</v>
      </c>
      <c r="R34" s="82">
        <v>0</v>
      </c>
      <c r="S34" s="4"/>
      <c r="T34" s="4"/>
      <c r="U34" s="32">
        <f t="shared" si="6"/>
        <v>723581</v>
      </c>
      <c r="V34" s="33">
        <f t="shared" si="3"/>
        <v>29</v>
      </c>
      <c r="W34" s="4"/>
      <c r="X34" s="4"/>
      <c r="Y34" s="4"/>
      <c r="Z34" s="4"/>
      <c r="AA34" s="4"/>
      <c r="AB34" s="4"/>
      <c r="AC34" s="4"/>
      <c r="AD34" s="4"/>
    </row>
    <row r="35" spans="1:30" x14ac:dyDescent="0.25">
      <c r="A35" s="7">
        <v>30</v>
      </c>
      <c r="B35" s="8">
        <v>4873</v>
      </c>
      <c r="C35" s="20">
        <f t="shared" si="0"/>
        <v>146190</v>
      </c>
      <c r="D35" s="23">
        <f t="shared" si="4"/>
        <v>728454</v>
      </c>
      <c r="E35" s="21">
        <f t="shared" si="1"/>
        <v>71547</v>
      </c>
      <c r="F35" s="24">
        <f t="shared" si="8"/>
        <v>8153814</v>
      </c>
      <c r="G35" s="21">
        <f t="shared" si="2"/>
        <v>2000220</v>
      </c>
      <c r="H35" s="20">
        <f t="shared" si="7"/>
        <v>10154034</v>
      </c>
      <c r="I35" s="22">
        <f t="shared" si="5"/>
        <v>0.83766088970771968</v>
      </c>
      <c r="J35" s="23"/>
      <c r="L35" s="4"/>
      <c r="M35" s="4"/>
      <c r="N35" s="4"/>
      <c r="O35" s="4"/>
      <c r="P35" s="4"/>
      <c r="Q35" s="36" t="s">
        <v>49</v>
      </c>
      <c r="R35" s="47">
        <f>R33-R34</f>
        <v>32083399.199999996</v>
      </c>
      <c r="S35" s="47"/>
      <c r="T35" s="4"/>
      <c r="U35" s="32">
        <f t="shared" si="6"/>
        <v>728454</v>
      </c>
      <c r="V35" s="33">
        <f t="shared" si="3"/>
        <v>30</v>
      </c>
      <c r="W35" s="4"/>
      <c r="X35" s="4"/>
      <c r="Y35" s="4"/>
      <c r="Z35" s="4"/>
      <c r="AA35" s="4"/>
      <c r="AB35" s="4"/>
      <c r="AC35" s="4"/>
      <c r="AD35" s="4"/>
    </row>
    <row r="36" spans="1:30" x14ac:dyDescent="0.25">
      <c r="A36" s="7">
        <v>31</v>
      </c>
      <c r="B36" s="8">
        <v>4448</v>
      </c>
      <c r="C36" s="20">
        <f t="shared" si="0"/>
        <v>137888</v>
      </c>
      <c r="D36" s="23">
        <f t="shared" si="4"/>
        <v>732902</v>
      </c>
      <c r="E36" s="21">
        <f t="shared" si="1"/>
        <v>66674</v>
      </c>
      <c r="F36" s="24">
        <f t="shared" si="8"/>
        <v>8291702</v>
      </c>
      <c r="G36" s="21">
        <f t="shared" si="2"/>
        <v>1929006</v>
      </c>
      <c r="H36" s="20">
        <f t="shared" si="7"/>
        <v>10220708</v>
      </c>
      <c r="I36" s="22">
        <f t="shared" si="5"/>
        <v>0.84316118664983875</v>
      </c>
      <c r="J36" s="23"/>
      <c r="L36" s="4"/>
      <c r="M36" s="4"/>
      <c r="N36" s="36" t="s">
        <v>7</v>
      </c>
      <c r="O36" s="11">
        <v>12</v>
      </c>
      <c r="Q36" s="4"/>
      <c r="R36" s="4"/>
      <c r="S36" s="4"/>
      <c r="T36" s="4"/>
      <c r="U36" s="32">
        <f t="shared" si="6"/>
        <v>732902</v>
      </c>
      <c r="V36" s="33">
        <f t="shared" si="3"/>
        <v>31</v>
      </c>
      <c r="W36" s="4"/>
      <c r="X36" s="4"/>
      <c r="Y36" s="4"/>
      <c r="Z36" s="4"/>
      <c r="AA36" s="4"/>
      <c r="AB36" s="4"/>
      <c r="AC36" s="4"/>
      <c r="AD36" s="4"/>
    </row>
    <row r="37" spans="1:30" x14ac:dyDescent="0.25">
      <c r="A37" s="7">
        <v>32</v>
      </c>
      <c r="B37" s="8">
        <v>3956</v>
      </c>
      <c r="C37" s="20">
        <f t="shared" si="0"/>
        <v>126592</v>
      </c>
      <c r="D37" s="23">
        <f t="shared" si="4"/>
        <v>736858</v>
      </c>
      <c r="E37" s="21">
        <f t="shared" si="1"/>
        <v>62226</v>
      </c>
      <c r="F37" s="24">
        <f t="shared" si="8"/>
        <v>8418294</v>
      </c>
      <c r="G37" s="21">
        <f t="shared" si="2"/>
        <v>1864640</v>
      </c>
      <c r="H37" s="20">
        <f t="shared" si="7"/>
        <v>10282934</v>
      </c>
      <c r="I37" s="22">
        <f t="shared" si="5"/>
        <v>0.84829454414331884</v>
      </c>
      <c r="J37" s="23"/>
      <c r="L37" s="4"/>
      <c r="M37" s="4"/>
      <c r="N37" s="4"/>
      <c r="O37" s="4"/>
      <c r="P37" s="4"/>
      <c r="Q37" s="4"/>
      <c r="R37" s="4"/>
      <c r="S37" s="4"/>
      <c r="T37" s="4"/>
      <c r="U37" s="32">
        <f t="shared" si="6"/>
        <v>736858</v>
      </c>
      <c r="V37" s="33">
        <f t="shared" si="3"/>
        <v>32</v>
      </c>
      <c r="W37" s="4"/>
      <c r="X37" s="4"/>
      <c r="Y37" s="4"/>
      <c r="Z37" s="4"/>
      <c r="AA37" s="4"/>
      <c r="AB37" s="4"/>
      <c r="AC37" s="4"/>
      <c r="AD37" s="4"/>
    </row>
    <row r="38" spans="1:30" ht="15.75" thickBot="1" x14ac:dyDescent="0.3">
      <c r="A38" s="7">
        <v>33</v>
      </c>
      <c r="B38" s="8">
        <v>3553</v>
      </c>
      <c r="C38" s="20">
        <f t="shared" si="0"/>
        <v>117249</v>
      </c>
      <c r="D38" s="23">
        <f t="shared" si="4"/>
        <v>740411</v>
      </c>
      <c r="E38" s="21">
        <f t="shared" si="1"/>
        <v>58270</v>
      </c>
      <c r="F38" s="24">
        <f t="shared" si="8"/>
        <v>8535543</v>
      </c>
      <c r="G38" s="21">
        <f t="shared" si="2"/>
        <v>1805661</v>
      </c>
      <c r="H38" s="20">
        <f t="shared" si="7"/>
        <v>10341204</v>
      </c>
      <c r="I38" s="22">
        <f t="shared" si="5"/>
        <v>0.85310154991494314</v>
      </c>
      <c r="J38" s="23"/>
      <c r="L38" s="4"/>
      <c r="M38" s="4"/>
      <c r="N38" s="4"/>
      <c r="O38" s="4"/>
      <c r="P38" s="4"/>
      <c r="Q38" s="4"/>
      <c r="R38" s="4"/>
      <c r="S38" s="4"/>
      <c r="T38" s="4"/>
      <c r="U38" s="32">
        <f t="shared" si="6"/>
        <v>740411</v>
      </c>
      <c r="V38" s="33">
        <f t="shared" si="3"/>
        <v>33</v>
      </c>
      <c r="W38" s="4"/>
      <c r="X38" s="4"/>
      <c r="Y38" s="4"/>
      <c r="Z38" s="4"/>
      <c r="AA38" s="4"/>
      <c r="AB38" s="4"/>
      <c r="AC38" s="4"/>
      <c r="AD38" s="4"/>
    </row>
    <row r="39" spans="1:30" x14ac:dyDescent="0.25">
      <c r="A39" s="7">
        <v>34</v>
      </c>
      <c r="B39" s="8">
        <v>3184</v>
      </c>
      <c r="C39" s="20">
        <f t="shared" si="0"/>
        <v>108256</v>
      </c>
      <c r="D39" s="23">
        <f t="shared" si="4"/>
        <v>743595</v>
      </c>
      <c r="E39" s="21">
        <f t="shared" si="1"/>
        <v>54717</v>
      </c>
      <c r="F39" s="24">
        <f t="shared" si="8"/>
        <v>8643799</v>
      </c>
      <c r="G39" s="21">
        <f t="shared" si="2"/>
        <v>1752122</v>
      </c>
      <c r="H39" s="20">
        <f t="shared" si="7"/>
        <v>10395921</v>
      </c>
      <c r="I39" s="22">
        <f t="shared" si="5"/>
        <v>0.85761544960270641</v>
      </c>
      <c r="J39" s="23"/>
      <c r="K39" s="37" t="s">
        <v>30</v>
      </c>
      <c r="L39" s="38"/>
      <c r="M39" s="38"/>
      <c r="N39" s="38"/>
      <c r="O39" s="38"/>
      <c r="P39" s="38"/>
      <c r="Q39" s="38"/>
      <c r="R39" s="44"/>
      <c r="T39" s="4"/>
      <c r="U39" s="32">
        <f t="shared" si="6"/>
        <v>743595</v>
      </c>
      <c r="V39" s="33">
        <f t="shared" si="3"/>
        <v>34</v>
      </c>
      <c r="W39" s="4"/>
      <c r="X39" s="4"/>
      <c r="Y39" s="4"/>
      <c r="Z39" s="4"/>
      <c r="AA39" s="4"/>
      <c r="AB39" s="4"/>
      <c r="AC39" s="4"/>
      <c r="AD39" s="4"/>
    </row>
    <row r="40" spans="1:30" x14ac:dyDescent="0.25">
      <c r="A40" s="7">
        <v>35</v>
      </c>
      <c r="B40" s="8">
        <v>2967</v>
      </c>
      <c r="C40" s="20">
        <f t="shared" si="0"/>
        <v>103845</v>
      </c>
      <c r="D40" s="23">
        <f t="shared" si="4"/>
        <v>746562</v>
      </c>
      <c r="E40" s="21">
        <f t="shared" si="1"/>
        <v>51533</v>
      </c>
      <c r="F40" s="24">
        <f t="shared" si="8"/>
        <v>8747644</v>
      </c>
      <c r="G40" s="21">
        <f t="shared" si="2"/>
        <v>1699810</v>
      </c>
      <c r="H40" s="20">
        <f t="shared" si="7"/>
        <v>10447454</v>
      </c>
      <c r="I40" s="22">
        <f t="shared" si="5"/>
        <v>0.86186668400169575</v>
      </c>
      <c r="J40" s="23"/>
      <c r="K40" s="39" t="str">
        <f>IF(N32&lt;0.1,"Usage Level in Top Tier(s) may be Too Low for Water Efficiency",IF(N32&gt;0.2,"Top Tier Capturing More Usage than Typical for Encouraging Efficient Use of Water","Reasonable Amount of Usage to Encourage Efficient Use of Water"))</f>
        <v>Reasonable Amount of Usage to Encourage Efficient Use of Water</v>
      </c>
      <c r="L40" s="40"/>
      <c r="M40" s="40"/>
      <c r="N40" s="40"/>
      <c r="O40" s="40"/>
      <c r="P40" s="40"/>
      <c r="Q40" s="40"/>
      <c r="R40" s="45"/>
      <c r="T40" s="4"/>
      <c r="U40" s="32">
        <f t="shared" si="6"/>
        <v>746562</v>
      </c>
      <c r="V40" s="33">
        <f t="shared" si="3"/>
        <v>35</v>
      </c>
      <c r="W40" s="4"/>
      <c r="X40" s="4"/>
      <c r="Y40" s="4"/>
      <c r="Z40" s="4"/>
      <c r="AA40" s="4"/>
      <c r="AB40" s="4"/>
      <c r="AC40" s="4"/>
      <c r="AD40" s="4"/>
    </row>
    <row r="41" spans="1:30" ht="15.75" thickBot="1" x14ac:dyDescent="0.3">
      <c r="A41" s="7">
        <v>36</v>
      </c>
      <c r="B41" s="8">
        <v>2587</v>
      </c>
      <c r="C41" s="20">
        <f t="shared" si="0"/>
        <v>93132</v>
      </c>
      <c r="D41" s="23">
        <f t="shared" si="4"/>
        <v>749149</v>
      </c>
      <c r="E41" s="21">
        <f t="shared" si="1"/>
        <v>48566</v>
      </c>
      <c r="F41" s="24">
        <f t="shared" si="8"/>
        <v>8840776</v>
      </c>
      <c r="G41" s="21">
        <f t="shared" si="2"/>
        <v>1655244</v>
      </c>
      <c r="H41" s="20">
        <f t="shared" si="7"/>
        <v>10496020</v>
      </c>
      <c r="I41" s="22">
        <f t="shared" si="5"/>
        <v>0.86587315460929326</v>
      </c>
      <c r="J41" s="23"/>
      <c r="K41" s="41" t="str">
        <f>IF(N28+N29&lt;0.45,"Possibly too little usage in Tiers 1 &amp; 2",IF(N28+N29&gt;0.55,"Usage may be too high in Tiers 1 &amp;2. Consider lowering tiers or adding one more tier.","Usage within Tiers 1 &amp; 2 falls within typical range"))</f>
        <v>Usage may be too high in Tiers 1 &amp;2. Consider lowering tiers or adding one more tier.</v>
      </c>
      <c r="L41" s="42"/>
      <c r="M41" s="42"/>
      <c r="N41" s="42"/>
      <c r="O41" s="42"/>
      <c r="P41" s="42"/>
      <c r="Q41" s="42"/>
      <c r="R41" s="46"/>
      <c r="T41" s="4"/>
      <c r="U41" s="32">
        <f t="shared" si="6"/>
        <v>749149</v>
      </c>
      <c r="V41" s="33">
        <f t="shared" si="3"/>
        <v>36</v>
      </c>
      <c r="W41" s="4"/>
      <c r="X41" s="4"/>
      <c r="Y41" s="4"/>
      <c r="Z41" s="4"/>
      <c r="AA41" s="4"/>
      <c r="AB41" s="4"/>
      <c r="AC41" s="4"/>
      <c r="AD41" s="4"/>
    </row>
    <row r="42" spans="1:30" x14ac:dyDescent="0.25">
      <c r="A42" s="7">
        <v>37</v>
      </c>
      <c r="B42" s="8">
        <v>2504</v>
      </c>
      <c r="C42" s="20">
        <f t="shared" si="0"/>
        <v>92648</v>
      </c>
      <c r="D42" s="23">
        <f t="shared" si="4"/>
        <v>751653</v>
      </c>
      <c r="E42" s="21">
        <f t="shared" si="1"/>
        <v>45979</v>
      </c>
      <c r="F42" s="24">
        <f t="shared" si="8"/>
        <v>8933424</v>
      </c>
      <c r="G42" s="21">
        <f t="shared" si="2"/>
        <v>1608575</v>
      </c>
      <c r="H42" s="20">
        <f t="shared" si="7"/>
        <v>10541999</v>
      </c>
      <c r="I42" s="22">
        <f t="shared" si="5"/>
        <v>0.86966620966976194</v>
      </c>
      <c r="J42" s="23"/>
      <c r="K42" s="18"/>
      <c r="L42" s="4"/>
      <c r="M42" s="4"/>
      <c r="N42" s="4"/>
      <c r="O42" s="4"/>
      <c r="P42" s="4"/>
      <c r="Q42" s="4"/>
      <c r="R42" s="4"/>
      <c r="S42" s="4"/>
      <c r="T42" s="4"/>
      <c r="U42" s="32">
        <f t="shared" si="6"/>
        <v>751653</v>
      </c>
      <c r="V42" s="33">
        <f t="shared" si="3"/>
        <v>37</v>
      </c>
      <c r="W42" s="4"/>
      <c r="X42" s="4"/>
      <c r="Y42" s="4"/>
      <c r="Z42" s="4"/>
      <c r="AA42" s="4"/>
      <c r="AB42" s="4"/>
      <c r="AC42" s="4"/>
      <c r="AD42" s="4"/>
    </row>
    <row r="43" spans="1:30" x14ac:dyDescent="0.25">
      <c r="A43" s="7">
        <v>38</v>
      </c>
      <c r="B43" s="8">
        <v>2181</v>
      </c>
      <c r="C43" s="20">
        <f t="shared" si="0"/>
        <v>82878</v>
      </c>
      <c r="D43" s="23">
        <f t="shared" si="4"/>
        <v>753834</v>
      </c>
      <c r="E43" s="21">
        <f t="shared" si="1"/>
        <v>43475</v>
      </c>
      <c r="F43" s="24">
        <f t="shared" si="8"/>
        <v>9016302</v>
      </c>
      <c r="G43" s="21">
        <f t="shared" si="2"/>
        <v>1569172</v>
      </c>
      <c r="H43" s="20">
        <f t="shared" si="7"/>
        <v>10585474</v>
      </c>
      <c r="I43" s="22">
        <f t="shared" si="5"/>
        <v>0.873252696299612</v>
      </c>
      <c r="J43" s="23"/>
      <c r="L43" s="18"/>
      <c r="M43" s="4"/>
      <c r="N43" s="4"/>
      <c r="O43" s="4"/>
      <c r="P43" s="4"/>
      <c r="Q43" s="4"/>
      <c r="R43" s="4"/>
      <c r="S43" s="4"/>
      <c r="T43" s="4"/>
      <c r="U43" s="32">
        <f t="shared" si="6"/>
        <v>753834</v>
      </c>
      <c r="V43" s="33">
        <f t="shared" si="3"/>
        <v>38</v>
      </c>
      <c r="W43" s="4"/>
      <c r="X43" s="4"/>
      <c r="Y43" s="4"/>
      <c r="Z43" s="4"/>
      <c r="AA43" s="4"/>
      <c r="AB43" s="4"/>
      <c r="AC43" s="4"/>
      <c r="AD43" s="4"/>
    </row>
    <row r="44" spans="1:30" x14ac:dyDescent="0.25">
      <c r="A44" s="7">
        <v>39</v>
      </c>
      <c r="B44" s="8">
        <v>2142</v>
      </c>
      <c r="C44" s="20">
        <f t="shared" si="0"/>
        <v>83538</v>
      </c>
      <c r="D44" s="23">
        <f t="shared" si="4"/>
        <v>755976</v>
      </c>
      <c r="E44" s="21">
        <f t="shared" si="1"/>
        <v>41294</v>
      </c>
      <c r="F44" s="24">
        <f t="shared" si="8"/>
        <v>9099840</v>
      </c>
      <c r="G44" s="21">
        <f t="shared" si="2"/>
        <v>1526928</v>
      </c>
      <c r="H44" s="20">
        <f t="shared" si="7"/>
        <v>10626768</v>
      </c>
      <c r="I44" s="22">
        <f t="shared" si="5"/>
        <v>0.87665926050646714</v>
      </c>
      <c r="J44" s="23"/>
      <c r="L44" s="18"/>
      <c r="M44" s="4"/>
      <c r="N44" s="4"/>
      <c r="O44" s="4"/>
      <c r="P44" s="4"/>
      <c r="Q44" s="4"/>
      <c r="R44" s="4"/>
      <c r="S44" s="4"/>
      <c r="T44" s="4"/>
      <c r="U44" s="32">
        <f t="shared" si="6"/>
        <v>755976</v>
      </c>
      <c r="V44" s="33">
        <f t="shared" si="3"/>
        <v>39</v>
      </c>
      <c r="W44" s="4"/>
      <c r="X44" s="4"/>
      <c r="Y44" s="4"/>
      <c r="Z44" s="4"/>
      <c r="AA44" s="4"/>
      <c r="AB44" s="4"/>
      <c r="AC44" s="4"/>
      <c r="AD44" s="4"/>
    </row>
    <row r="45" spans="1:30" x14ac:dyDescent="0.25">
      <c r="A45" s="7">
        <v>40</v>
      </c>
      <c r="B45" s="8">
        <v>1935</v>
      </c>
      <c r="C45" s="20">
        <f t="shared" si="0"/>
        <v>77400</v>
      </c>
      <c r="D45" s="23">
        <f t="shared" si="4"/>
        <v>757911</v>
      </c>
      <c r="E45" s="21">
        <f t="shared" si="1"/>
        <v>39152</v>
      </c>
      <c r="F45" s="24">
        <f t="shared" si="8"/>
        <v>9177240</v>
      </c>
      <c r="G45" s="21">
        <f t="shared" si="2"/>
        <v>1488680</v>
      </c>
      <c r="H45" s="20">
        <f t="shared" si="7"/>
        <v>10665920</v>
      </c>
      <c r="I45" s="22">
        <f t="shared" si="5"/>
        <v>0.87988911961013339</v>
      </c>
      <c r="J45" s="23"/>
      <c r="K45" s="25"/>
      <c r="L45" s="18"/>
      <c r="M45" s="4"/>
      <c r="N45" s="4"/>
      <c r="O45" s="4"/>
      <c r="P45" s="4"/>
      <c r="Q45" s="4"/>
      <c r="R45" s="4"/>
      <c r="S45" s="4"/>
      <c r="T45" s="4"/>
      <c r="U45" s="32">
        <f t="shared" si="6"/>
        <v>757911</v>
      </c>
      <c r="V45" s="33">
        <f t="shared" si="3"/>
        <v>40</v>
      </c>
      <c r="W45" s="4"/>
      <c r="X45" s="4"/>
      <c r="Y45" s="4"/>
      <c r="Z45" s="4"/>
      <c r="AA45" s="4"/>
      <c r="AB45" s="4"/>
      <c r="AC45" s="4"/>
      <c r="AD45" s="4"/>
    </row>
    <row r="46" spans="1:30" x14ac:dyDescent="0.25">
      <c r="A46" s="7">
        <v>41</v>
      </c>
      <c r="B46" s="8">
        <v>1814</v>
      </c>
      <c r="C46" s="20">
        <f t="shared" si="0"/>
        <v>74374</v>
      </c>
      <c r="D46" s="23">
        <f t="shared" si="4"/>
        <v>759725</v>
      </c>
      <c r="E46" s="21">
        <f t="shared" si="1"/>
        <v>37217</v>
      </c>
      <c r="F46" s="24">
        <f t="shared" si="8"/>
        <v>9251614</v>
      </c>
      <c r="G46" s="21">
        <f t="shared" si="2"/>
        <v>1451523</v>
      </c>
      <c r="H46" s="20">
        <f t="shared" si="7"/>
        <v>10703137</v>
      </c>
      <c r="I46" s="22">
        <f t="shared" si="5"/>
        <v>0.88295935015419624</v>
      </c>
      <c r="J46" s="23"/>
      <c r="K46" s="23"/>
      <c r="L46" s="43"/>
      <c r="M46" s="23"/>
      <c r="N46" s="23"/>
      <c r="O46" s="23"/>
      <c r="P46" s="23"/>
      <c r="Q46" s="4"/>
      <c r="R46" s="4"/>
      <c r="S46" s="4"/>
      <c r="T46" s="4"/>
      <c r="U46" s="32">
        <f t="shared" si="6"/>
        <v>759725</v>
      </c>
      <c r="V46" s="33">
        <f t="shared" si="3"/>
        <v>41</v>
      </c>
      <c r="W46" s="4"/>
      <c r="X46" s="4"/>
      <c r="Y46" s="4"/>
      <c r="Z46" s="4"/>
      <c r="AA46" s="4"/>
      <c r="AB46" s="4"/>
      <c r="AC46" s="4"/>
      <c r="AD46" s="4"/>
    </row>
    <row r="47" spans="1:30" x14ac:dyDescent="0.25">
      <c r="A47" s="7">
        <v>42</v>
      </c>
      <c r="B47" s="8">
        <v>1576</v>
      </c>
      <c r="C47" s="20">
        <f t="shared" si="0"/>
        <v>66192</v>
      </c>
      <c r="D47" s="23">
        <f t="shared" si="4"/>
        <v>761301</v>
      </c>
      <c r="E47" s="21">
        <f t="shared" si="1"/>
        <v>35403</v>
      </c>
      <c r="F47" s="24">
        <f t="shared" si="8"/>
        <v>9317806</v>
      </c>
      <c r="G47" s="21">
        <f t="shared" si="2"/>
        <v>1420734</v>
      </c>
      <c r="H47" s="20">
        <f t="shared" si="7"/>
        <v>10738540</v>
      </c>
      <c r="I47" s="22">
        <f t="shared" si="5"/>
        <v>0.88587993407959209</v>
      </c>
      <c r="J47" s="23"/>
      <c r="K47" s="23"/>
      <c r="L47" s="43"/>
      <c r="M47" s="23"/>
      <c r="N47" s="23"/>
      <c r="O47" s="23"/>
      <c r="P47" s="23"/>
      <c r="Q47" s="4"/>
      <c r="R47" s="4"/>
      <c r="S47" s="4"/>
      <c r="T47" s="4"/>
      <c r="U47" s="32">
        <f t="shared" si="6"/>
        <v>761301</v>
      </c>
      <c r="V47" s="33">
        <f t="shared" si="3"/>
        <v>42</v>
      </c>
      <c r="W47" s="4"/>
      <c r="X47" s="4"/>
      <c r="Y47" s="4"/>
      <c r="Z47" s="4"/>
      <c r="AA47" s="4"/>
      <c r="AB47" s="4"/>
      <c r="AC47" s="4"/>
      <c r="AD47" s="4"/>
    </row>
    <row r="48" spans="1:30" x14ac:dyDescent="0.25">
      <c r="A48" s="7">
        <v>43</v>
      </c>
      <c r="B48" s="8">
        <v>1511</v>
      </c>
      <c r="C48" s="20">
        <f t="shared" si="0"/>
        <v>64973</v>
      </c>
      <c r="D48" s="23">
        <f t="shared" si="4"/>
        <v>762812</v>
      </c>
      <c r="E48" s="21">
        <f t="shared" si="1"/>
        <v>33827</v>
      </c>
      <c r="F48" s="24">
        <f t="shared" si="8"/>
        <v>9382779</v>
      </c>
      <c r="G48" s="21">
        <f t="shared" si="2"/>
        <v>1389588</v>
      </c>
      <c r="H48" s="20">
        <f t="shared" si="7"/>
        <v>10772367</v>
      </c>
      <c r="I48" s="22">
        <f t="shared" si="5"/>
        <v>0.88867050528667513</v>
      </c>
      <c r="J48" s="23"/>
      <c r="K48" s="23"/>
      <c r="L48" s="43"/>
      <c r="M48" s="23"/>
      <c r="N48" s="23"/>
      <c r="O48" s="23"/>
      <c r="P48" s="23"/>
      <c r="Q48" s="4"/>
      <c r="R48" s="4"/>
      <c r="S48" s="4"/>
      <c r="T48" s="4"/>
      <c r="U48" s="32">
        <f t="shared" si="6"/>
        <v>762812</v>
      </c>
      <c r="V48" s="33">
        <f t="shared" si="3"/>
        <v>43</v>
      </c>
      <c r="W48" s="4"/>
      <c r="X48" s="4"/>
      <c r="Y48" s="4"/>
      <c r="Z48" s="4"/>
      <c r="AA48" s="4"/>
      <c r="AB48" s="4"/>
      <c r="AC48" s="4"/>
      <c r="AD48" s="4"/>
    </row>
    <row r="49" spans="1:30" x14ac:dyDescent="0.25">
      <c r="A49" s="7">
        <v>44</v>
      </c>
      <c r="B49" s="8">
        <v>1455</v>
      </c>
      <c r="C49" s="20">
        <f t="shared" si="0"/>
        <v>64020</v>
      </c>
      <c r="D49" s="23">
        <f t="shared" si="4"/>
        <v>764267</v>
      </c>
      <c r="E49" s="21">
        <f t="shared" si="1"/>
        <v>32316</v>
      </c>
      <c r="F49" s="24">
        <f t="shared" si="8"/>
        <v>9446799</v>
      </c>
      <c r="G49" s="21">
        <f t="shared" si="2"/>
        <v>1357884</v>
      </c>
      <c r="H49" s="20">
        <f t="shared" si="7"/>
        <v>10804683</v>
      </c>
      <c r="I49" s="22">
        <f t="shared" si="5"/>
        <v>0.89133642597512219</v>
      </c>
      <c r="J49" s="23"/>
      <c r="K49" s="23"/>
      <c r="L49" s="43"/>
      <c r="M49" s="23"/>
      <c r="N49" s="23"/>
      <c r="O49" s="23"/>
      <c r="P49" s="23"/>
      <c r="Q49" s="4"/>
      <c r="R49" s="4"/>
      <c r="S49" s="4"/>
      <c r="T49" s="4"/>
      <c r="U49" s="32">
        <f t="shared" si="6"/>
        <v>764267</v>
      </c>
      <c r="V49" s="33">
        <f t="shared" si="3"/>
        <v>44</v>
      </c>
      <c r="W49" s="4"/>
      <c r="X49" s="4"/>
      <c r="Y49" s="4"/>
      <c r="Z49" s="4"/>
      <c r="AA49" s="4"/>
      <c r="AB49" s="4"/>
      <c r="AC49" s="4"/>
      <c r="AD49" s="4"/>
    </row>
    <row r="50" spans="1:30" x14ac:dyDescent="0.25">
      <c r="A50" s="7">
        <v>45</v>
      </c>
      <c r="B50" s="8">
        <v>1315</v>
      </c>
      <c r="C50" s="20">
        <f t="shared" si="0"/>
        <v>59175</v>
      </c>
      <c r="D50" s="23">
        <f t="shared" si="4"/>
        <v>765582</v>
      </c>
      <c r="E50" s="21">
        <f t="shared" si="1"/>
        <v>30861</v>
      </c>
      <c r="F50" s="24">
        <f t="shared" si="8"/>
        <v>9505974</v>
      </c>
      <c r="G50" s="21">
        <f t="shared" si="2"/>
        <v>1329570</v>
      </c>
      <c r="H50" s="20">
        <f t="shared" si="7"/>
        <v>10835544</v>
      </c>
      <c r="I50" s="22">
        <f t="shared" si="5"/>
        <v>0.89388231588619305</v>
      </c>
      <c r="J50" s="23"/>
      <c r="L50" s="4"/>
      <c r="M50" s="4"/>
      <c r="N50" s="4"/>
      <c r="O50" s="4"/>
      <c r="P50" s="4"/>
      <c r="Q50" s="4"/>
      <c r="R50" s="4"/>
      <c r="S50" s="4"/>
      <c r="T50" s="4"/>
      <c r="U50" s="32">
        <f t="shared" si="6"/>
        <v>765582</v>
      </c>
      <c r="V50" s="33">
        <f t="shared" si="3"/>
        <v>45</v>
      </c>
      <c r="W50" s="4"/>
      <c r="X50" s="4"/>
      <c r="Y50" s="4"/>
      <c r="Z50" s="4"/>
      <c r="AA50" s="4"/>
      <c r="AB50" s="4"/>
      <c r="AC50" s="4"/>
      <c r="AD50" s="4"/>
    </row>
    <row r="51" spans="1:30" x14ac:dyDescent="0.25">
      <c r="A51" s="7">
        <v>46</v>
      </c>
      <c r="B51" s="8">
        <v>1217</v>
      </c>
      <c r="C51" s="20">
        <f t="shared" si="0"/>
        <v>55982</v>
      </c>
      <c r="D51" s="23">
        <f t="shared" si="4"/>
        <v>766799</v>
      </c>
      <c r="E51" s="21">
        <f t="shared" si="1"/>
        <v>29546</v>
      </c>
      <c r="F51" s="24">
        <f t="shared" si="8"/>
        <v>9561956</v>
      </c>
      <c r="G51" s="21">
        <f t="shared" si="2"/>
        <v>1303134</v>
      </c>
      <c r="H51" s="20">
        <f t="shared" si="7"/>
        <v>10865090</v>
      </c>
      <c r="I51" s="22">
        <f t="shared" si="5"/>
        <v>0.8963197243730372</v>
      </c>
      <c r="J51" s="23"/>
      <c r="L51" s="4"/>
      <c r="M51" s="4"/>
      <c r="N51" s="4"/>
      <c r="O51" s="4"/>
      <c r="P51" s="4"/>
      <c r="Q51" s="4"/>
      <c r="R51" s="4"/>
      <c r="S51" s="4"/>
      <c r="T51" s="4"/>
      <c r="U51" s="32">
        <f t="shared" si="6"/>
        <v>766799</v>
      </c>
      <c r="V51" s="33">
        <f t="shared" si="3"/>
        <v>46</v>
      </c>
      <c r="W51" s="4"/>
      <c r="X51" s="4"/>
      <c r="Y51" s="4"/>
      <c r="Z51" s="4"/>
      <c r="AA51" s="4"/>
      <c r="AB51" s="4"/>
      <c r="AC51" s="4"/>
      <c r="AD51" s="4"/>
    </row>
    <row r="52" spans="1:30" x14ac:dyDescent="0.25">
      <c r="A52" s="7">
        <v>47</v>
      </c>
      <c r="B52" s="8">
        <v>1178</v>
      </c>
      <c r="C52" s="20">
        <f t="shared" si="0"/>
        <v>55366</v>
      </c>
      <c r="D52" s="23">
        <f t="shared" si="4"/>
        <v>767977</v>
      </c>
      <c r="E52" s="21">
        <f t="shared" si="1"/>
        <v>28329</v>
      </c>
      <c r="F52" s="24">
        <f t="shared" si="8"/>
        <v>9617322</v>
      </c>
      <c r="G52" s="21">
        <f t="shared" si="2"/>
        <v>1276097</v>
      </c>
      <c r="H52" s="20">
        <f t="shared" si="7"/>
        <v>10893419</v>
      </c>
      <c r="I52" s="22">
        <f t="shared" si="5"/>
        <v>0.89865673598285944</v>
      </c>
      <c r="J52" s="23"/>
      <c r="L52" s="4"/>
      <c r="M52" s="4"/>
      <c r="N52" s="4"/>
      <c r="O52" s="4"/>
      <c r="P52" s="4"/>
      <c r="Q52" s="4"/>
      <c r="R52" s="4"/>
      <c r="S52" s="4"/>
      <c r="T52" s="4"/>
      <c r="U52" s="32">
        <f t="shared" si="6"/>
        <v>767977</v>
      </c>
      <c r="V52" s="33">
        <f t="shared" si="3"/>
        <v>47</v>
      </c>
      <c r="W52" s="4"/>
      <c r="X52" s="4"/>
      <c r="Y52" s="4"/>
      <c r="Z52" s="4"/>
      <c r="AA52" s="4"/>
      <c r="AB52" s="4"/>
      <c r="AC52" s="4"/>
      <c r="AD52" s="4"/>
    </row>
    <row r="53" spans="1:30" x14ac:dyDescent="0.25">
      <c r="A53" s="7">
        <v>48</v>
      </c>
      <c r="B53" s="8">
        <v>1107</v>
      </c>
      <c r="C53" s="20">
        <f t="shared" si="0"/>
        <v>53136</v>
      </c>
      <c r="D53" s="23">
        <f t="shared" si="4"/>
        <v>769084</v>
      </c>
      <c r="E53" s="21">
        <f t="shared" si="1"/>
        <v>27151</v>
      </c>
      <c r="F53" s="24">
        <f t="shared" si="8"/>
        <v>9670458</v>
      </c>
      <c r="G53" s="21">
        <f t="shared" si="2"/>
        <v>1250112</v>
      </c>
      <c r="H53" s="20">
        <f t="shared" si="7"/>
        <v>10920570</v>
      </c>
      <c r="I53" s="22">
        <f t="shared" si="5"/>
        <v>0.90089656803546581</v>
      </c>
      <c r="J53" s="23"/>
      <c r="L53" s="4"/>
      <c r="M53" s="4"/>
      <c r="N53" s="4"/>
      <c r="O53" s="4"/>
      <c r="P53" s="4"/>
      <c r="Q53" s="4"/>
      <c r="R53" s="4"/>
      <c r="S53" s="4"/>
      <c r="T53" s="4"/>
      <c r="U53" s="32">
        <f t="shared" si="6"/>
        <v>769084</v>
      </c>
      <c r="V53" s="33">
        <f t="shared" si="3"/>
        <v>48</v>
      </c>
      <c r="W53" s="4"/>
      <c r="X53" s="4"/>
      <c r="Y53" s="4"/>
      <c r="Z53" s="4"/>
      <c r="AA53" s="4"/>
      <c r="AB53" s="4"/>
      <c r="AC53" s="4"/>
      <c r="AD53" s="4"/>
    </row>
    <row r="54" spans="1:30" x14ac:dyDescent="0.25">
      <c r="A54" s="7">
        <v>49</v>
      </c>
      <c r="B54" s="8">
        <v>980</v>
      </c>
      <c r="C54" s="20">
        <f t="shared" si="0"/>
        <v>48020</v>
      </c>
      <c r="D54" s="23">
        <f t="shared" si="4"/>
        <v>770064</v>
      </c>
      <c r="E54" s="21">
        <f t="shared" si="1"/>
        <v>26044</v>
      </c>
      <c r="F54" s="24">
        <f t="shared" si="8"/>
        <v>9718478</v>
      </c>
      <c r="G54" s="21">
        <f t="shared" si="2"/>
        <v>1228136</v>
      </c>
      <c r="H54" s="20">
        <f t="shared" si="7"/>
        <v>10946614</v>
      </c>
      <c r="I54" s="22">
        <f t="shared" si="5"/>
        <v>0.90304507770281051</v>
      </c>
      <c r="J54" s="23"/>
      <c r="L54" s="4"/>
      <c r="M54" s="4"/>
      <c r="N54" s="4"/>
      <c r="O54" s="4"/>
      <c r="P54" s="4"/>
      <c r="Q54" s="4"/>
      <c r="R54" s="4"/>
      <c r="S54" s="4"/>
      <c r="T54" s="4"/>
      <c r="U54" s="32">
        <f t="shared" si="6"/>
        <v>770064</v>
      </c>
      <c r="V54" s="33">
        <f t="shared" si="3"/>
        <v>49</v>
      </c>
      <c r="W54" s="4"/>
      <c r="X54" s="4"/>
      <c r="Y54" s="4"/>
      <c r="Z54" s="4"/>
      <c r="AA54" s="4"/>
      <c r="AB54" s="4"/>
      <c r="AC54" s="4"/>
      <c r="AD54" s="4"/>
    </row>
    <row r="55" spans="1:30" x14ac:dyDescent="0.25">
      <c r="A55" s="7">
        <v>50</v>
      </c>
      <c r="B55" s="8">
        <v>1135</v>
      </c>
      <c r="C55" s="20">
        <f t="shared" si="0"/>
        <v>56750</v>
      </c>
      <c r="D55" s="23">
        <f t="shared" si="4"/>
        <v>771199</v>
      </c>
      <c r="E55" s="21">
        <f t="shared" si="1"/>
        <v>25064</v>
      </c>
      <c r="F55" s="24">
        <f t="shared" si="8"/>
        <v>9775228</v>
      </c>
      <c r="G55" s="21">
        <f t="shared" si="2"/>
        <v>1196450</v>
      </c>
      <c r="H55" s="20">
        <f t="shared" si="7"/>
        <v>10971678</v>
      </c>
      <c r="I55" s="22">
        <f t="shared" si="5"/>
        <v>0.90511274189810809</v>
      </c>
      <c r="J55" s="23"/>
      <c r="L55" s="4"/>
      <c r="M55" s="4"/>
      <c r="N55" s="4"/>
      <c r="O55" s="4"/>
      <c r="P55" s="4"/>
      <c r="Q55" s="4"/>
      <c r="R55" s="4"/>
      <c r="S55" s="4"/>
      <c r="T55" s="4"/>
      <c r="U55" s="32">
        <f t="shared" si="6"/>
        <v>771199</v>
      </c>
      <c r="V55" s="33">
        <f t="shared" si="3"/>
        <v>50</v>
      </c>
      <c r="W55" s="4"/>
      <c r="X55" s="4"/>
      <c r="Y55" s="4"/>
      <c r="Z55" s="4"/>
      <c r="AA55" s="4"/>
      <c r="AB55" s="4"/>
      <c r="AC55" s="4"/>
      <c r="AD55" s="4"/>
    </row>
    <row r="56" spans="1:30" x14ac:dyDescent="0.25">
      <c r="A56" s="7">
        <v>51</v>
      </c>
      <c r="B56" s="8">
        <v>868</v>
      </c>
      <c r="C56" s="20">
        <f t="shared" si="0"/>
        <v>44268</v>
      </c>
      <c r="D56" s="23">
        <f t="shared" si="4"/>
        <v>772067</v>
      </c>
      <c r="E56" s="21">
        <f t="shared" si="1"/>
        <v>23929</v>
      </c>
      <c r="F56" s="24">
        <f t="shared" si="8"/>
        <v>9819496</v>
      </c>
      <c r="G56" s="21">
        <f t="shared" si="2"/>
        <v>1176111</v>
      </c>
      <c r="H56" s="20">
        <f t="shared" si="7"/>
        <v>10995607</v>
      </c>
      <c r="I56" s="22">
        <f t="shared" si="5"/>
        <v>0.90708677383751435</v>
      </c>
      <c r="J56" s="23"/>
      <c r="L56" s="4"/>
      <c r="M56" s="4"/>
      <c r="N56" s="4"/>
      <c r="O56" s="4"/>
      <c r="P56" s="4"/>
      <c r="Q56" s="4"/>
      <c r="R56" s="4"/>
      <c r="S56" s="4"/>
      <c r="T56" s="4"/>
      <c r="U56" s="32">
        <f t="shared" si="6"/>
        <v>772067</v>
      </c>
      <c r="V56" s="33">
        <f t="shared" si="3"/>
        <v>51</v>
      </c>
      <c r="W56" s="4"/>
      <c r="X56" s="4"/>
      <c r="Y56" s="4"/>
      <c r="Z56" s="4"/>
      <c r="AA56" s="4"/>
      <c r="AB56" s="4"/>
      <c r="AC56" s="4"/>
      <c r="AD56" s="4"/>
    </row>
    <row r="57" spans="1:30" x14ac:dyDescent="0.25">
      <c r="A57" s="7">
        <v>52</v>
      </c>
      <c r="B57" s="8">
        <v>892</v>
      </c>
      <c r="C57" s="20">
        <f t="shared" si="0"/>
        <v>46384</v>
      </c>
      <c r="D57" s="23">
        <f t="shared" si="4"/>
        <v>772959</v>
      </c>
      <c r="E57" s="21">
        <f t="shared" si="1"/>
        <v>23061</v>
      </c>
      <c r="F57" s="24">
        <f t="shared" si="8"/>
        <v>9865880</v>
      </c>
      <c r="G57" s="21">
        <f t="shared" si="2"/>
        <v>1152788</v>
      </c>
      <c r="H57" s="20">
        <f t="shared" si="7"/>
        <v>11018668</v>
      </c>
      <c r="I57" s="22">
        <f t="shared" si="5"/>
        <v>0.9089891997873929</v>
      </c>
      <c r="J57" s="23"/>
      <c r="L57" s="4"/>
      <c r="M57" s="4"/>
      <c r="N57" s="4"/>
      <c r="O57" s="4"/>
      <c r="P57" s="4"/>
      <c r="Q57" s="4"/>
      <c r="R57" s="4"/>
      <c r="S57" s="4"/>
      <c r="T57" s="4"/>
      <c r="U57" s="32">
        <f t="shared" si="6"/>
        <v>772959</v>
      </c>
      <c r="V57" s="33">
        <f t="shared" si="3"/>
        <v>52</v>
      </c>
      <c r="W57" s="4"/>
      <c r="X57" s="4"/>
      <c r="Y57" s="4"/>
      <c r="Z57" s="4"/>
      <c r="AA57" s="4"/>
      <c r="AB57" s="4"/>
      <c r="AC57" s="4"/>
      <c r="AD57" s="4"/>
    </row>
    <row r="58" spans="1:30" x14ac:dyDescent="0.25">
      <c r="A58" s="7">
        <v>53</v>
      </c>
      <c r="B58" s="8">
        <v>775</v>
      </c>
      <c r="C58" s="20">
        <f t="shared" si="0"/>
        <v>41075</v>
      </c>
      <c r="D58" s="23">
        <f t="shared" si="4"/>
        <v>773734</v>
      </c>
      <c r="E58" s="21">
        <f t="shared" si="1"/>
        <v>22169</v>
      </c>
      <c r="F58" s="24">
        <f t="shared" si="8"/>
        <v>9906955</v>
      </c>
      <c r="G58" s="21">
        <f t="shared" si="2"/>
        <v>1133882</v>
      </c>
      <c r="H58" s="20">
        <f t="shared" si="7"/>
        <v>11040837</v>
      </c>
      <c r="I58" s="22">
        <f t="shared" si="5"/>
        <v>0.91081803985863263</v>
      </c>
      <c r="J58" s="23"/>
      <c r="L58" s="4"/>
      <c r="M58" s="4"/>
      <c r="N58" s="4"/>
      <c r="O58" s="4"/>
      <c r="P58" s="4"/>
      <c r="Q58" s="4"/>
      <c r="R58" s="4"/>
      <c r="S58" s="4"/>
      <c r="U58" s="9">
        <f t="shared" si="6"/>
        <v>773734</v>
      </c>
      <c r="V58" s="10">
        <f t="shared" si="3"/>
        <v>53</v>
      </c>
    </row>
    <row r="59" spans="1:30" x14ac:dyDescent="0.25">
      <c r="A59" s="7">
        <v>54</v>
      </c>
      <c r="B59" s="8">
        <v>818</v>
      </c>
      <c r="C59" s="20">
        <f t="shared" si="0"/>
        <v>44172</v>
      </c>
      <c r="D59" s="23">
        <f t="shared" si="4"/>
        <v>774552</v>
      </c>
      <c r="E59" s="21">
        <f t="shared" si="1"/>
        <v>21394</v>
      </c>
      <c r="F59" s="24">
        <f t="shared" si="8"/>
        <v>9951127</v>
      </c>
      <c r="G59" s="21">
        <f t="shared" si="2"/>
        <v>1111104</v>
      </c>
      <c r="H59" s="20">
        <f t="shared" si="7"/>
        <v>11062231</v>
      </c>
      <c r="I59" s="22">
        <f t="shared" si="5"/>
        <v>0.91258294601065126</v>
      </c>
      <c r="J59" s="23"/>
      <c r="L59" s="4"/>
      <c r="M59" s="4"/>
      <c r="N59" s="4"/>
      <c r="O59" s="4"/>
      <c r="P59" s="4"/>
      <c r="Q59" s="4"/>
      <c r="R59" s="4"/>
      <c r="S59" s="4"/>
      <c r="U59" s="9">
        <f t="shared" si="6"/>
        <v>774552</v>
      </c>
      <c r="V59" s="10">
        <f t="shared" si="3"/>
        <v>54</v>
      </c>
    </row>
    <row r="60" spans="1:30" x14ac:dyDescent="0.25">
      <c r="A60" s="7">
        <v>55</v>
      </c>
      <c r="B60" s="8">
        <v>703</v>
      </c>
      <c r="C60" s="20">
        <f t="shared" si="0"/>
        <v>38665</v>
      </c>
      <c r="D60" s="23">
        <f t="shared" si="4"/>
        <v>775255</v>
      </c>
      <c r="E60" s="21">
        <f t="shared" si="1"/>
        <v>20576</v>
      </c>
      <c r="F60" s="24">
        <f t="shared" si="8"/>
        <v>9989792</v>
      </c>
      <c r="G60" s="21">
        <f t="shared" si="2"/>
        <v>1093015</v>
      </c>
      <c r="H60" s="20">
        <f t="shared" si="7"/>
        <v>11082807</v>
      </c>
      <c r="I60" s="22">
        <f t="shared" si="5"/>
        <v>0.91428037094212444</v>
      </c>
      <c r="J60" s="23"/>
      <c r="L60" s="4"/>
      <c r="M60" s="4"/>
      <c r="N60" s="4"/>
      <c r="O60" s="4"/>
      <c r="P60" s="4"/>
      <c r="Q60" s="4"/>
      <c r="R60" s="4"/>
      <c r="S60" s="4"/>
      <c r="U60" s="9">
        <f t="shared" si="6"/>
        <v>775255</v>
      </c>
      <c r="V60" s="10">
        <f t="shared" si="3"/>
        <v>55</v>
      </c>
    </row>
    <row r="61" spans="1:30" x14ac:dyDescent="0.25">
      <c r="A61" s="7">
        <v>56</v>
      </c>
      <c r="B61" s="8">
        <v>687</v>
      </c>
      <c r="C61" s="20">
        <f t="shared" si="0"/>
        <v>38472</v>
      </c>
      <c r="D61" s="23">
        <f t="shared" si="4"/>
        <v>775942</v>
      </c>
      <c r="E61" s="21">
        <f t="shared" si="1"/>
        <v>19873</v>
      </c>
      <c r="F61" s="24">
        <f t="shared" si="8"/>
        <v>10028264</v>
      </c>
      <c r="G61" s="21">
        <f t="shared" si="2"/>
        <v>1074416</v>
      </c>
      <c r="H61" s="20">
        <f t="shared" si="7"/>
        <v>11102680</v>
      </c>
      <c r="I61" s="22">
        <f t="shared" si="5"/>
        <v>0.91591980162171072</v>
      </c>
      <c r="J61" s="23"/>
      <c r="L61" s="4"/>
      <c r="M61" s="4"/>
      <c r="N61" s="4"/>
      <c r="O61" s="4"/>
      <c r="P61" s="4"/>
      <c r="Q61" s="4"/>
      <c r="R61" s="4"/>
      <c r="S61" s="4"/>
      <c r="U61" s="9">
        <f t="shared" si="6"/>
        <v>775942</v>
      </c>
      <c r="V61" s="10">
        <f t="shared" si="3"/>
        <v>56</v>
      </c>
    </row>
    <row r="62" spans="1:30" x14ac:dyDescent="0.25">
      <c r="A62" s="7">
        <v>57</v>
      </c>
      <c r="B62" s="8">
        <v>661</v>
      </c>
      <c r="C62" s="20">
        <f t="shared" si="0"/>
        <v>37677</v>
      </c>
      <c r="D62" s="23">
        <f t="shared" si="4"/>
        <v>776603</v>
      </c>
      <c r="E62" s="21">
        <f t="shared" si="1"/>
        <v>19186</v>
      </c>
      <c r="F62" s="24">
        <f t="shared" si="8"/>
        <v>10065941</v>
      </c>
      <c r="G62" s="21">
        <f t="shared" si="2"/>
        <v>1055925</v>
      </c>
      <c r="H62" s="20">
        <f t="shared" si="7"/>
        <v>11121866</v>
      </c>
      <c r="I62" s="22">
        <f t="shared" si="5"/>
        <v>0.91750255797548419</v>
      </c>
      <c r="J62" s="23"/>
      <c r="L62" s="4"/>
      <c r="M62" s="4"/>
      <c r="N62" s="4"/>
      <c r="O62" s="4"/>
      <c r="P62" s="4"/>
      <c r="Q62" s="4"/>
      <c r="R62" s="4"/>
      <c r="S62" s="4"/>
      <c r="U62" s="9">
        <f t="shared" si="6"/>
        <v>776603</v>
      </c>
      <c r="V62" s="10">
        <f t="shared" si="3"/>
        <v>57</v>
      </c>
    </row>
    <row r="63" spans="1:30" x14ac:dyDescent="0.25">
      <c r="A63" s="7">
        <v>58</v>
      </c>
      <c r="B63" s="8">
        <v>664</v>
      </c>
      <c r="C63" s="20">
        <f t="shared" si="0"/>
        <v>38512</v>
      </c>
      <c r="D63" s="23">
        <f t="shared" si="4"/>
        <v>777267</v>
      </c>
      <c r="E63" s="21">
        <f t="shared" si="1"/>
        <v>18525</v>
      </c>
      <c r="F63" s="24">
        <f t="shared" si="8"/>
        <v>10104453</v>
      </c>
      <c r="G63" s="21">
        <f t="shared" si="2"/>
        <v>1035938</v>
      </c>
      <c r="H63" s="20">
        <f t="shared" si="7"/>
        <v>11140391</v>
      </c>
      <c r="I63" s="22">
        <f t="shared" si="5"/>
        <v>0.91903078488331569</v>
      </c>
      <c r="J63" s="23"/>
      <c r="L63" s="4"/>
      <c r="M63" s="4"/>
      <c r="N63" s="4"/>
      <c r="O63" s="4"/>
      <c r="P63" s="4"/>
      <c r="Q63" s="4"/>
      <c r="R63" s="4"/>
      <c r="S63" s="4"/>
      <c r="U63" s="9">
        <f t="shared" si="6"/>
        <v>777267</v>
      </c>
      <c r="V63" s="10">
        <f t="shared" si="3"/>
        <v>58</v>
      </c>
    </row>
    <row r="64" spans="1:30" x14ac:dyDescent="0.25">
      <c r="A64" s="7">
        <v>59</v>
      </c>
      <c r="B64" s="8">
        <v>555</v>
      </c>
      <c r="C64" s="20">
        <f t="shared" si="0"/>
        <v>32745</v>
      </c>
      <c r="D64" s="23">
        <f t="shared" si="4"/>
        <v>777822</v>
      </c>
      <c r="E64" s="21">
        <f t="shared" si="1"/>
        <v>17861</v>
      </c>
      <c r="F64" s="24">
        <f t="shared" si="8"/>
        <v>10137198</v>
      </c>
      <c r="G64" s="21">
        <f t="shared" si="2"/>
        <v>1021054</v>
      </c>
      <c r="H64" s="20">
        <f t="shared" si="7"/>
        <v>11158252</v>
      </c>
      <c r="I64" s="22">
        <f t="shared" si="5"/>
        <v>0.92050423485906618</v>
      </c>
      <c r="J64" s="23"/>
      <c r="L64" s="4"/>
      <c r="M64" s="4"/>
      <c r="N64" s="4"/>
      <c r="O64" s="4"/>
      <c r="P64" s="4"/>
      <c r="Q64" s="4"/>
      <c r="R64" s="4"/>
      <c r="S64" s="4"/>
      <c r="U64" s="9">
        <f t="shared" si="6"/>
        <v>777822</v>
      </c>
      <c r="V64" s="10">
        <f t="shared" si="3"/>
        <v>59</v>
      </c>
    </row>
    <row r="65" spans="1:22" x14ac:dyDescent="0.25">
      <c r="A65" s="7">
        <v>60</v>
      </c>
      <c r="B65" s="8">
        <v>513</v>
      </c>
      <c r="C65" s="20">
        <f t="shared" si="0"/>
        <v>30780</v>
      </c>
      <c r="D65" s="23">
        <f t="shared" si="4"/>
        <v>778335</v>
      </c>
      <c r="E65" s="21">
        <f t="shared" si="1"/>
        <v>17306</v>
      </c>
      <c r="F65" s="24">
        <f t="shared" si="8"/>
        <v>10167978</v>
      </c>
      <c r="G65" s="21">
        <f t="shared" si="2"/>
        <v>1007580</v>
      </c>
      <c r="H65" s="20">
        <f t="shared" si="7"/>
        <v>11175558</v>
      </c>
      <c r="I65" s="22">
        <f t="shared" si="5"/>
        <v>0.92193189989911639</v>
      </c>
      <c r="J65" s="23"/>
      <c r="L65" s="4"/>
      <c r="M65" s="4"/>
      <c r="N65" s="4"/>
      <c r="O65" s="4"/>
      <c r="P65" s="4"/>
      <c r="Q65" s="4"/>
      <c r="R65" s="4"/>
      <c r="S65" s="4"/>
      <c r="U65" s="9">
        <f t="shared" si="6"/>
        <v>778335</v>
      </c>
      <c r="V65" s="10">
        <f t="shared" si="3"/>
        <v>60</v>
      </c>
    </row>
    <row r="66" spans="1:22" x14ac:dyDescent="0.25">
      <c r="A66" s="7">
        <v>61</v>
      </c>
      <c r="B66" s="8">
        <v>577</v>
      </c>
      <c r="C66" s="20">
        <f t="shared" si="0"/>
        <v>35197</v>
      </c>
      <c r="D66" s="23">
        <f t="shared" si="4"/>
        <v>778912</v>
      </c>
      <c r="E66" s="21">
        <f t="shared" si="1"/>
        <v>16793</v>
      </c>
      <c r="F66" s="24">
        <f t="shared" si="8"/>
        <v>10203175</v>
      </c>
      <c r="G66" s="21">
        <f t="shared" si="2"/>
        <v>989176</v>
      </c>
      <c r="H66" s="20">
        <f t="shared" si="7"/>
        <v>11192351</v>
      </c>
      <c r="I66" s="22">
        <f t="shared" si="5"/>
        <v>0.92331724480941135</v>
      </c>
      <c r="J66" s="23"/>
      <c r="L66" s="4"/>
      <c r="M66" s="4"/>
      <c r="N66" s="4"/>
      <c r="O66" s="4"/>
      <c r="P66" s="4"/>
      <c r="Q66" s="4"/>
      <c r="R66" s="4"/>
      <c r="S66" s="4"/>
      <c r="U66" s="9">
        <f t="shared" si="6"/>
        <v>778912</v>
      </c>
      <c r="V66" s="10">
        <f t="shared" si="3"/>
        <v>61</v>
      </c>
    </row>
    <row r="67" spans="1:22" x14ac:dyDescent="0.25">
      <c r="A67" s="7">
        <v>62</v>
      </c>
      <c r="B67" s="8">
        <v>533</v>
      </c>
      <c r="C67" s="20">
        <f t="shared" si="0"/>
        <v>33046</v>
      </c>
      <c r="D67" s="23">
        <f t="shared" si="4"/>
        <v>779445</v>
      </c>
      <c r="E67" s="21">
        <f t="shared" si="1"/>
        <v>16216</v>
      </c>
      <c r="F67" s="24">
        <f t="shared" si="8"/>
        <v>10236221</v>
      </c>
      <c r="G67" s="21">
        <f t="shared" si="2"/>
        <v>972346</v>
      </c>
      <c r="H67" s="20">
        <f t="shared" si="7"/>
        <v>11208567</v>
      </c>
      <c r="I67" s="22">
        <f t="shared" si="5"/>
        <v>0.92465498988565398</v>
      </c>
      <c r="J67" s="23"/>
      <c r="L67" s="4"/>
      <c r="M67" s="4"/>
      <c r="N67" s="4"/>
      <c r="O67" s="4"/>
      <c r="P67" s="4"/>
      <c r="Q67" s="4"/>
      <c r="R67" s="4"/>
      <c r="S67" s="4"/>
      <c r="U67" s="9">
        <f t="shared" si="6"/>
        <v>779445</v>
      </c>
      <c r="V67" s="10">
        <f t="shared" si="3"/>
        <v>62</v>
      </c>
    </row>
    <row r="68" spans="1:22" x14ac:dyDescent="0.25">
      <c r="A68" s="7">
        <v>63</v>
      </c>
      <c r="B68" s="8">
        <v>534</v>
      </c>
      <c r="C68" s="20">
        <f t="shared" si="0"/>
        <v>33642</v>
      </c>
      <c r="D68" s="23">
        <f t="shared" si="4"/>
        <v>779979</v>
      </c>
      <c r="E68" s="21">
        <f t="shared" si="1"/>
        <v>15683</v>
      </c>
      <c r="F68" s="24">
        <f t="shared" si="8"/>
        <v>10269863</v>
      </c>
      <c r="G68" s="21">
        <f t="shared" si="2"/>
        <v>954387</v>
      </c>
      <c r="H68" s="20">
        <f t="shared" si="7"/>
        <v>11224250</v>
      </c>
      <c r="I68" s="22">
        <f t="shared" si="5"/>
        <v>0.92594876492454847</v>
      </c>
      <c r="J68" s="23"/>
      <c r="L68" s="4"/>
      <c r="M68" s="4"/>
      <c r="N68" s="4"/>
      <c r="O68" s="4"/>
      <c r="P68" s="4"/>
      <c r="Q68" s="4"/>
      <c r="R68" s="4"/>
      <c r="S68" s="4"/>
      <c r="U68" s="9">
        <f t="shared" si="6"/>
        <v>779979</v>
      </c>
      <c r="V68" s="10">
        <f t="shared" si="3"/>
        <v>63</v>
      </c>
    </row>
    <row r="69" spans="1:22" x14ac:dyDescent="0.25">
      <c r="A69" s="7">
        <v>64</v>
      </c>
      <c r="B69" s="8">
        <v>490</v>
      </c>
      <c r="C69" s="20">
        <f t="shared" ref="C69:C132" si="9">A69*B69</f>
        <v>31360</v>
      </c>
      <c r="D69" s="23">
        <f t="shared" si="4"/>
        <v>780469</v>
      </c>
      <c r="E69" s="21">
        <f t="shared" ref="E69:E132" si="10">B69+E70</f>
        <v>15149</v>
      </c>
      <c r="F69" s="24">
        <f t="shared" si="8"/>
        <v>10301223</v>
      </c>
      <c r="G69" s="21">
        <f t="shared" ref="G69:G132" si="11">A69*E70</f>
        <v>938176</v>
      </c>
      <c r="H69" s="20">
        <f t="shared" si="7"/>
        <v>11239399</v>
      </c>
      <c r="I69" s="22">
        <f t="shared" si="5"/>
        <v>0.9271984874307152</v>
      </c>
      <c r="J69" s="23"/>
      <c r="L69" s="4"/>
      <c r="M69" s="4"/>
      <c r="N69" s="4"/>
      <c r="O69" s="4"/>
      <c r="P69" s="4"/>
      <c r="Q69" s="4"/>
      <c r="R69" s="4"/>
      <c r="S69" s="4"/>
      <c r="U69" s="9">
        <f t="shared" si="6"/>
        <v>780469</v>
      </c>
      <c r="V69" s="10">
        <f t="shared" ref="V69:V132" si="12">A69</f>
        <v>64</v>
      </c>
    </row>
    <row r="70" spans="1:22" x14ac:dyDescent="0.25">
      <c r="A70" s="7">
        <v>65</v>
      </c>
      <c r="B70" s="8">
        <v>485</v>
      </c>
      <c r="C70" s="20">
        <f t="shared" si="9"/>
        <v>31525</v>
      </c>
      <c r="D70" s="23">
        <f t="shared" ref="D70:D133" si="13">D69+B70</f>
        <v>780954</v>
      </c>
      <c r="E70" s="21">
        <f t="shared" si="10"/>
        <v>14659</v>
      </c>
      <c r="F70" s="24">
        <f t="shared" si="8"/>
        <v>10332748</v>
      </c>
      <c r="G70" s="21">
        <f t="shared" si="11"/>
        <v>921310</v>
      </c>
      <c r="H70" s="20">
        <f t="shared" si="7"/>
        <v>11254058</v>
      </c>
      <c r="I70" s="22">
        <f t="shared" ref="I70:I133" si="14">H70/$H$1004</f>
        <v>0.92840778720085837</v>
      </c>
      <c r="J70" s="23"/>
      <c r="L70" s="4"/>
      <c r="M70" s="4"/>
      <c r="N70" s="4"/>
      <c r="O70" s="4"/>
      <c r="P70" s="4"/>
      <c r="Q70" s="4"/>
      <c r="R70" s="4"/>
      <c r="S70" s="4"/>
      <c r="U70" s="9">
        <f t="shared" ref="U70:U133" si="15">D70</f>
        <v>780954</v>
      </c>
      <c r="V70" s="10">
        <f t="shared" si="12"/>
        <v>65</v>
      </c>
    </row>
    <row r="71" spans="1:22" x14ac:dyDescent="0.25">
      <c r="A71" s="7">
        <v>66</v>
      </c>
      <c r="B71" s="8">
        <v>440</v>
      </c>
      <c r="C71" s="20">
        <f t="shared" si="9"/>
        <v>29040</v>
      </c>
      <c r="D71" s="23">
        <f t="shared" si="13"/>
        <v>781394</v>
      </c>
      <c r="E71" s="21">
        <f t="shared" si="10"/>
        <v>14174</v>
      </c>
      <c r="F71" s="24">
        <f t="shared" ref="F71:F134" si="16">F70+C71</f>
        <v>10361788</v>
      </c>
      <c r="G71" s="21">
        <f t="shared" si="11"/>
        <v>906444</v>
      </c>
      <c r="H71" s="20">
        <f t="shared" ref="H71:H134" si="17">F71+G71</f>
        <v>11268232</v>
      </c>
      <c r="I71" s="22">
        <f t="shared" si="14"/>
        <v>0.92957707671187606</v>
      </c>
      <c r="J71" s="23"/>
      <c r="L71" s="4"/>
      <c r="M71" s="4"/>
      <c r="N71" s="4"/>
      <c r="O71" s="4"/>
      <c r="P71" s="4"/>
      <c r="Q71" s="4"/>
      <c r="R71" s="4"/>
      <c r="S71" s="4"/>
      <c r="U71" s="9">
        <f t="shared" si="15"/>
        <v>781394</v>
      </c>
      <c r="V71" s="10">
        <f t="shared" si="12"/>
        <v>66</v>
      </c>
    </row>
    <row r="72" spans="1:22" x14ac:dyDescent="0.25">
      <c r="A72" s="7">
        <v>67</v>
      </c>
      <c r="B72" s="8">
        <v>436</v>
      </c>
      <c r="C72" s="20">
        <f t="shared" si="9"/>
        <v>29212</v>
      </c>
      <c r="D72" s="23">
        <f t="shared" si="13"/>
        <v>781830</v>
      </c>
      <c r="E72" s="21">
        <f t="shared" si="10"/>
        <v>13734</v>
      </c>
      <c r="F72" s="24">
        <f t="shared" si="16"/>
        <v>10391000</v>
      </c>
      <c r="G72" s="21">
        <f t="shared" si="11"/>
        <v>890966</v>
      </c>
      <c r="H72" s="20">
        <f t="shared" si="17"/>
        <v>11281966</v>
      </c>
      <c r="I72" s="22">
        <f t="shared" si="14"/>
        <v>0.93071006825585212</v>
      </c>
      <c r="J72" s="23"/>
      <c r="L72" s="4"/>
      <c r="M72" s="4"/>
      <c r="N72" s="4"/>
      <c r="O72" s="4"/>
      <c r="P72" s="4"/>
      <c r="Q72" s="4"/>
      <c r="R72" s="4"/>
      <c r="S72" s="4"/>
      <c r="U72" s="9">
        <f t="shared" si="15"/>
        <v>781830</v>
      </c>
      <c r="V72" s="10">
        <f t="shared" si="12"/>
        <v>67</v>
      </c>
    </row>
    <row r="73" spans="1:22" x14ac:dyDescent="0.25">
      <c r="A73" s="7">
        <v>68</v>
      </c>
      <c r="B73" s="8">
        <v>382</v>
      </c>
      <c r="C73" s="20">
        <f t="shared" si="9"/>
        <v>25976</v>
      </c>
      <c r="D73" s="23">
        <f t="shared" si="13"/>
        <v>782212</v>
      </c>
      <c r="E73" s="21">
        <f t="shared" si="10"/>
        <v>13298</v>
      </c>
      <c r="F73" s="24">
        <f t="shared" si="16"/>
        <v>10416976</v>
      </c>
      <c r="G73" s="21">
        <f t="shared" si="11"/>
        <v>878288</v>
      </c>
      <c r="H73" s="20">
        <f t="shared" si="17"/>
        <v>11295264</v>
      </c>
      <c r="I73" s="22">
        <f t="shared" si="14"/>
        <v>0.93180709181430521</v>
      </c>
      <c r="J73" s="23"/>
      <c r="L73" s="4"/>
      <c r="M73" s="4"/>
      <c r="N73" s="4"/>
      <c r="O73" s="4"/>
      <c r="P73" s="4"/>
      <c r="Q73" s="4"/>
      <c r="R73" s="4"/>
      <c r="S73" s="4"/>
      <c r="U73" s="9">
        <f t="shared" si="15"/>
        <v>782212</v>
      </c>
      <c r="V73" s="10">
        <f t="shared" si="12"/>
        <v>68</v>
      </c>
    </row>
    <row r="74" spans="1:22" x14ac:dyDescent="0.25">
      <c r="A74" s="7">
        <v>69</v>
      </c>
      <c r="B74" s="8">
        <v>346</v>
      </c>
      <c r="C74" s="20">
        <f t="shared" si="9"/>
        <v>23874</v>
      </c>
      <c r="D74" s="23">
        <f t="shared" si="13"/>
        <v>782558</v>
      </c>
      <c r="E74" s="21">
        <f t="shared" si="10"/>
        <v>12916</v>
      </c>
      <c r="F74" s="24">
        <f t="shared" si="16"/>
        <v>10440850</v>
      </c>
      <c r="G74" s="21">
        <f t="shared" si="11"/>
        <v>867330</v>
      </c>
      <c r="H74" s="20">
        <f t="shared" si="17"/>
        <v>11308180</v>
      </c>
      <c r="I74" s="22">
        <f t="shared" si="14"/>
        <v>0.93287260213773582</v>
      </c>
      <c r="J74" s="23"/>
      <c r="L74" s="4"/>
      <c r="M74" s="4"/>
      <c r="N74" s="4"/>
      <c r="O74" s="4"/>
      <c r="P74" s="4"/>
      <c r="Q74" s="4"/>
      <c r="R74" s="4"/>
      <c r="S74" s="4"/>
      <c r="U74" s="9">
        <f t="shared" si="15"/>
        <v>782558</v>
      </c>
      <c r="V74" s="10">
        <f t="shared" si="12"/>
        <v>69</v>
      </c>
    </row>
    <row r="75" spans="1:22" x14ac:dyDescent="0.25">
      <c r="A75" s="7">
        <v>70</v>
      </c>
      <c r="B75" s="8">
        <v>366</v>
      </c>
      <c r="C75" s="20">
        <f t="shared" si="9"/>
        <v>25620</v>
      </c>
      <c r="D75" s="23">
        <f t="shared" si="13"/>
        <v>782924</v>
      </c>
      <c r="E75" s="21">
        <f t="shared" si="10"/>
        <v>12570</v>
      </c>
      <c r="F75" s="24">
        <f t="shared" si="16"/>
        <v>10466470</v>
      </c>
      <c r="G75" s="21">
        <f t="shared" si="11"/>
        <v>854280</v>
      </c>
      <c r="H75" s="20">
        <f t="shared" si="17"/>
        <v>11320750</v>
      </c>
      <c r="I75" s="22">
        <f t="shared" si="14"/>
        <v>0.93390956905981093</v>
      </c>
      <c r="J75" s="23"/>
      <c r="L75" s="4"/>
      <c r="M75" s="4"/>
      <c r="N75" s="4"/>
      <c r="O75" s="4"/>
      <c r="P75" s="4"/>
      <c r="Q75" s="4"/>
      <c r="R75" s="4"/>
      <c r="S75" s="4"/>
      <c r="U75" s="9">
        <f t="shared" si="15"/>
        <v>782924</v>
      </c>
      <c r="V75" s="10">
        <f t="shared" si="12"/>
        <v>70</v>
      </c>
    </row>
    <row r="76" spans="1:22" x14ac:dyDescent="0.25">
      <c r="A76" s="7">
        <v>71</v>
      </c>
      <c r="B76" s="8">
        <v>340</v>
      </c>
      <c r="C76" s="20">
        <f t="shared" si="9"/>
        <v>24140</v>
      </c>
      <c r="D76" s="23">
        <f t="shared" si="13"/>
        <v>783264</v>
      </c>
      <c r="E76" s="21">
        <f t="shared" si="10"/>
        <v>12204</v>
      </c>
      <c r="F76" s="24">
        <f t="shared" si="16"/>
        <v>10490610</v>
      </c>
      <c r="G76" s="21">
        <f t="shared" si="11"/>
        <v>842344</v>
      </c>
      <c r="H76" s="20">
        <f t="shared" si="17"/>
        <v>11332954</v>
      </c>
      <c r="I76" s="22">
        <f t="shared" si="14"/>
        <v>0.93491634267293777</v>
      </c>
      <c r="J76" s="23"/>
      <c r="L76" s="4"/>
      <c r="M76" s="4"/>
      <c r="N76" s="4"/>
      <c r="O76" s="4"/>
      <c r="P76" s="4"/>
      <c r="Q76" s="4"/>
      <c r="R76" s="4"/>
      <c r="S76" s="4"/>
      <c r="U76" s="9">
        <f t="shared" si="15"/>
        <v>783264</v>
      </c>
      <c r="V76" s="10">
        <f t="shared" si="12"/>
        <v>71</v>
      </c>
    </row>
    <row r="77" spans="1:22" x14ac:dyDescent="0.25">
      <c r="A77" s="7">
        <v>72</v>
      </c>
      <c r="B77" s="8">
        <v>346</v>
      </c>
      <c r="C77" s="20">
        <f t="shared" si="9"/>
        <v>24912</v>
      </c>
      <c r="D77" s="23">
        <f t="shared" si="13"/>
        <v>783610</v>
      </c>
      <c r="E77" s="21">
        <f t="shared" si="10"/>
        <v>11864</v>
      </c>
      <c r="F77" s="24">
        <f t="shared" si="16"/>
        <v>10515522</v>
      </c>
      <c r="G77" s="21">
        <f t="shared" si="11"/>
        <v>829296</v>
      </c>
      <c r="H77" s="20">
        <f t="shared" si="17"/>
        <v>11344818</v>
      </c>
      <c r="I77" s="22">
        <f t="shared" si="14"/>
        <v>0.93589506785698695</v>
      </c>
      <c r="J77" s="23"/>
      <c r="L77" s="4"/>
      <c r="M77" s="4"/>
      <c r="N77" s="4"/>
      <c r="O77" s="4"/>
      <c r="P77" s="4"/>
      <c r="Q77" s="4"/>
      <c r="R77" s="4"/>
      <c r="S77" s="4"/>
      <c r="U77" s="9">
        <f t="shared" si="15"/>
        <v>783610</v>
      </c>
      <c r="V77" s="10">
        <f t="shared" si="12"/>
        <v>72</v>
      </c>
    </row>
    <row r="78" spans="1:22" x14ac:dyDescent="0.25">
      <c r="A78" s="7">
        <v>73</v>
      </c>
      <c r="B78" s="8">
        <v>331</v>
      </c>
      <c r="C78" s="20">
        <f t="shared" si="9"/>
        <v>24163</v>
      </c>
      <c r="D78" s="23">
        <f t="shared" si="13"/>
        <v>783941</v>
      </c>
      <c r="E78" s="21">
        <f t="shared" si="10"/>
        <v>11518</v>
      </c>
      <c r="F78" s="24">
        <f t="shared" si="16"/>
        <v>10539685</v>
      </c>
      <c r="G78" s="21">
        <f t="shared" si="11"/>
        <v>816651</v>
      </c>
      <c r="H78" s="20">
        <f t="shared" si="17"/>
        <v>11356336</v>
      </c>
      <c r="I78" s="22">
        <f t="shared" si="14"/>
        <v>0.93684524963968085</v>
      </c>
      <c r="J78" s="23"/>
      <c r="L78" s="4"/>
      <c r="M78" s="4"/>
      <c r="N78" s="4"/>
      <c r="O78" s="4"/>
      <c r="P78" s="4"/>
      <c r="Q78" s="4"/>
      <c r="R78" s="4"/>
      <c r="S78" s="4"/>
      <c r="U78" s="9">
        <f t="shared" si="15"/>
        <v>783941</v>
      </c>
      <c r="V78" s="10">
        <f t="shared" si="12"/>
        <v>73</v>
      </c>
    </row>
    <row r="79" spans="1:22" x14ac:dyDescent="0.25">
      <c r="A79" s="7">
        <v>74</v>
      </c>
      <c r="B79" s="8">
        <v>286</v>
      </c>
      <c r="C79" s="20">
        <f t="shared" si="9"/>
        <v>21164</v>
      </c>
      <c r="D79" s="23">
        <f t="shared" si="13"/>
        <v>784227</v>
      </c>
      <c r="E79" s="21">
        <f t="shared" si="10"/>
        <v>11187</v>
      </c>
      <c r="F79" s="24">
        <f t="shared" si="16"/>
        <v>10560849</v>
      </c>
      <c r="G79" s="21">
        <f t="shared" si="11"/>
        <v>806674</v>
      </c>
      <c r="H79" s="20">
        <f t="shared" si="17"/>
        <v>11367523</v>
      </c>
      <c r="I79" s="22">
        <f t="shared" si="14"/>
        <v>0.93776812545171373</v>
      </c>
      <c r="J79" s="23"/>
      <c r="L79" s="4"/>
      <c r="M79" s="4"/>
      <c r="N79" s="4"/>
      <c r="O79" s="4"/>
      <c r="P79" s="4"/>
      <c r="Q79" s="4"/>
      <c r="R79" s="4"/>
      <c r="S79" s="4"/>
      <c r="U79" s="9">
        <f t="shared" si="15"/>
        <v>784227</v>
      </c>
      <c r="V79" s="10">
        <f t="shared" si="12"/>
        <v>74</v>
      </c>
    </row>
    <row r="80" spans="1:22" x14ac:dyDescent="0.25">
      <c r="A80" s="7">
        <v>75</v>
      </c>
      <c r="B80" s="8">
        <v>307</v>
      </c>
      <c r="C80" s="20">
        <f t="shared" si="9"/>
        <v>23025</v>
      </c>
      <c r="D80" s="23">
        <f t="shared" si="13"/>
        <v>784534</v>
      </c>
      <c r="E80" s="21">
        <f t="shared" si="10"/>
        <v>10901</v>
      </c>
      <c r="F80" s="24">
        <f t="shared" si="16"/>
        <v>10583874</v>
      </c>
      <c r="G80" s="21">
        <f t="shared" si="11"/>
        <v>794550</v>
      </c>
      <c r="H80" s="20">
        <f t="shared" si="17"/>
        <v>11378424</v>
      </c>
      <c r="I80" s="22">
        <f t="shared" si="14"/>
        <v>0.93866740758516964</v>
      </c>
      <c r="J80" s="23"/>
      <c r="L80" s="4"/>
      <c r="M80" s="4"/>
      <c r="N80" s="4"/>
      <c r="O80" s="4"/>
      <c r="P80" s="4"/>
      <c r="Q80" s="4"/>
      <c r="R80" s="4"/>
      <c r="S80" s="4"/>
      <c r="U80" s="9">
        <f t="shared" si="15"/>
        <v>784534</v>
      </c>
      <c r="V80" s="10">
        <f t="shared" si="12"/>
        <v>75</v>
      </c>
    </row>
    <row r="81" spans="1:22" x14ac:dyDescent="0.25">
      <c r="A81" s="7">
        <v>76</v>
      </c>
      <c r="B81" s="8">
        <v>272</v>
      </c>
      <c r="C81" s="20">
        <f t="shared" si="9"/>
        <v>20672</v>
      </c>
      <c r="D81" s="23">
        <f t="shared" si="13"/>
        <v>784806</v>
      </c>
      <c r="E81" s="21">
        <f t="shared" si="10"/>
        <v>10594</v>
      </c>
      <c r="F81" s="24">
        <f t="shared" si="16"/>
        <v>10604546</v>
      </c>
      <c r="G81" s="21">
        <f t="shared" si="11"/>
        <v>784472</v>
      </c>
      <c r="H81" s="20">
        <f t="shared" si="17"/>
        <v>11389018</v>
      </c>
      <c r="I81" s="22">
        <f t="shared" si="14"/>
        <v>0.93954136363707608</v>
      </c>
      <c r="J81" s="23"/>
      <c r="L81" s="4"/>
      <c r="M81" s="4"/>
      <c r="N81" s="4"/>
      <c r="O81" s="4"/>
      <c r="P81" s="4"/>
      <c r="Q81" s="4"/>
      <c r="R81" s="4"/>
      <c r="S81" s="4"/>
      <c r="U81" s="9">
        <f t="shared" si="15"/>
        <v>784806</v>
      </c>
      <c r="V81" s="10">
        <f t="shared" si="12"/>
        <v>76</v>
      </c>
    </row>
    <row r="82" spans="1:22" x14ac:dyDescent="0.25">
      <c r="A82" s="7">
        <v>77</v>
      </c>
      <c r="B82" s="8">
        <v>291</v>
      </c>
      <c r="C82" s="20">
        <f t="shared" si="9"/>
        <v>22407</v>
      </c>
      <c r="D82" s="23">
        <f t="shared" si="13"/>
        <v>785097</v>
      </c>
      <c r="E82" s="21">
        <f t="shared" si="10"/>
        <v>10322</v>
      </c>
      <c r="F82" s="24">
        <f t="shared" si="16"/>
        <v>10626953</v>
      </c>
      <c r="G82" s="21">
        <f t="shared" si="11"/>
        <v>772387</v>
      </c>
      <c r="H82" s="20">
        <f t="shared" si="17"/>
        <v>11399340</v>
      </c>
      <c r="I82" s="22">
        <f t="shared" si="14"/>
        <v>0.94039288094572038</v>
      </c>
      <c r="J82" s="23"/>
      <c r="L82" s="4"/>
      <c r="M82" s="4"/>
      <c r="N82" s="4"/>
      <c r="O82" s="4"/>
      <c r="P82" s="4"/>
      <c r="Q82" s="4"/>
      <c r="R82" s="4"/>
      <c r="S82" s="4"/>
      <c r="U82" s="9">
        <f t="shared" si="15"/>
        <v>785097</v>
      </c>
      <c r="V82" s="10">
        <f t="shared" si="12"/>
        <v>77</v>
      </c>
    </row>
    <row r="83" spans="1:22" x14ac:dyDescent="0.25">
      <c r="A83" s="7">
        <v>78</v>
      </c>
      <c r="B83" s="8">
        <v>266</v>
      </c>
      <c r="C83" s="20">
        <f t="shared" si="9"/>
        <v>20748</v>
      </c>
      <c r="D83" s="23">
        <f t="shared" si="13"/>
        <v>785363</v>
      </c>
      <c r="E83" s="21">
        <f t="shared" si="10"/>
        <v>10031</v>
      </c>
      <c r="F83" s="24">
        <f t="shared" si="16"/>
        <v>10647701</v>
      </c>
      <c r="G83" s="21">
        <f t="shared" si="11"/>
        <v>761670</v>
      </c>
      <c r="H83" s="20">
        <f t="shared" si="17"/>
        <v>11409371</v>
      </c>
      <c r="I83" s="22">
        <f t="shared" si="14"/>
        <v>0.94122039209888952</v>
      </c>
      <c r="J83" s="23"/>
      <c r="L83" s="4"/>
      <c r="M83" s="4"/>
      <c r="N83" s="4"/>
      <c r="O83" s="4"/>
      <c r="P83" s="4"/>
      <c r="Q83" s="4"/>
      <c r="R83" s="4"/>
      <c r="S83" s="4"/>
      <c r="U83" s="9">
        <f t="shared" si="15"/>
        <v>785363</v>
      </c>
      <c r="V83" s="10">
        <f t="shared" si="12"/>
        <v>78</v>
      </c>
    </row>
    <row r="84" spans="1:22" x14ac:dyDescent="0.25">
      <c r="A84" s="7">
        <v>79</v>
      </c>
      <c r="B84" s="8">
        <v>263</v>
      </c>
      <c r="C84" s="20">
        <f t="shared" si="9"/>
        <v>20777</v>
      </c>
      <c r="D84" s="23">
        <f t="shared" si="13"/>
        <v>785626</v>
      </c>
      <c r="E84" s="21">
        <f t="shared" si="10"/>
        <v>9765</v>
      </c>
      <c r="F84" s="24">
        <f t="shared" si="16"/>
        <v>10668478</v>
      </c>
      <c r="G84" s="21">
        <f t="shared" si="11"/>
        <v>750658</v>
      </c>
      <c r="H84" s="20">
        <f t="shared" si="17"/>
        <v>11419136</v>
      </c>
      <c r="I84" s="22">
        <f t="shared" si="14"/>
        <v>0.94202595948107437</v>
      </c>
      <c r="J84" s="23"/>
      <c r="L84" s="4"/>
      <c r="M84" s="4"/>
      <c r="N84" s="4"/>
      <c r="O84" s="4"/>
      <c r="P84" s="4"/>
      <c r="Q84" s="4"/>
      <c r="R84" s="4"/>
      <c r="S84" s="4"/>
      <c r="U84" s="9">
        <f t="shared" si="15"/>
        <v>785626</v>
      </c>
      <c r="V84" s="10">
        <f t="shared" si="12"/>
        <v>79</v>
      </c>
    </row>
    <row r="85" spans="1:22" x14ac:dyDescent="0.25">
      <c r="A85" s="7">
        <v>80</v>
      </c>
      <c r="B85" s="8">
        <v>287</v>
      </c>
      <c r="C85" s="20">
        <f t="shared" si="9"/>
        <v>22960</v>
      </c>
      <c r="D85" s="23">
        <f t="shared" si="13"/>
        <v>785913</v>
      </c>
      <c r="E85" s="21">
        <f t="shared" si="10"/>
        <v>9502</v>
      </c>
      <c r="F85" s="24">
        <f t="shared" si="16"/>
        <v>10691438</v>
      </c>
      <c r="G85" s="21">
        <f t="shared" si="11"/>
        <v>737200</v>
      </c>
      <c r="H85" s="20">
        <f t="shared" si="17"/>
        <v>11428638</v>
      </c>
      <c r="I85" s="22">
        <f t="shared" si="14"/>
        <v>0.94280983057841383</v>
      </c>
      <c r="J85" s="23"/>
      <c r="L85" s="4"/>
      <c r="M85" s="4"/>
      <c r="N85" s="4"/>
      <c r="O85" s="4"/>
      <c r="P85" s="4"/>
      <c r="Q85" s="4"/>
      <c r="R85" s="4"/>
      <c r="S85" s="4"/>
      <c r="U85" s="9">
        <f t="shared" si="15"/>
        <v>785913</v>
      </c>
      <c r="V85" s="10">
        <f t="shared" si="12"/>
        <v>80</v>
      </c>
    </row>
    <row r="86" spans="1:22" x14ac:dyDescent="0.25">
      <c r="A86" s="7">
        <v>81</v>
      </c>
      <c r="B86" s="8">
        <v>222</v>
      </c>
      <c r="C86" s="20">
        <f t="shared" si="9"/>
        <v>17982</v>
      </c>
      <c r="D86" s="23">
        <f t="shared" si="13"/>
        <v>786135</v>
      </c>
      <c r="E86" s="21">
        <f t="shared" si="10"/>
        <v>9215</v>
      </c>
      <c r="F86" s="24">
        <f t="shared" si="16"/>
        <v>10709420</v>
      </c>
      <c r="G86" s="21">
        <f t="shared" si="11"/>
        <v>728433</v>
      </c>
      <c r="H86" s="20">
        <f t="shared" si="17"/>
        <v>11437853</v>
      </c>
      <c r="I86" s="22">
        <f t="shared" si="14"/>
        <v>0.94357002550179669</v>
      </c>
      <c r="J86" s="23"/>
      <c r="L86" s="4"/>
      <c r="M86" s="4"/>
      <c r="N86" s="4"/>
      <c r="O86" s="4"/>
      <c r="P86" s="4"/>
      <c r="Q86" s="4"/>
      <c r="R86" s="4"/>
      <c r="S86" s="4"/>
      <c r="U86" s="9">
        <f t="shared" si="15"/>
        <v>786135</v>
      </c>
      <c r="V86" s="10">
        <f t="shared" si="12"/>
        <v>81</v>
      </c>
    </row>
    <row r="87" spans="1:22" x14ac:dyDescent="0.25">
      <c r="A87" s="7">
        <v>82</v>
      </c>
      <c r="B87" s="8">
        <v>249</v>
      </c>
      <c r="C87" s="20">
        <f t="shared" si="9"/>
        <v>20418</v>
      </c>
      <c r="D87" s="23">
        <f t="shared" si="13"/>
        <v>786384</v>
      </c>
      <c r="E87" s="21">
        <f t="shared" si="10"/>
        <v>8993</v>
      </c>
      <c r="F87" s="24">
        <f t="shared" si="16"/>
        <v>10729838</v>
      </c>
      <c r="G87" s="21">
        <f t="shared" si="11"/>
        <v>717008</v>
      </c>
      <c r="H87" s="20">
        <f t="shared" si="17"/>
        <v>11446846</v>
      </c>
      <c r="I87" s="22">
        <f t="shared" si="14"/>
        <v>0.94431190645089946</v>
      </c>
      <c r="J87" s="23"/>
      <c r="L87" s="4"/>
      <c r="M87" s="4"/>
      <c r="N87" s="4"/>
      <c r="O87" s="4"/>
      <c r="P87" s="4"/>
      <c r="Q87" s="4"/>
      <c r="R87" s="4"/>
      <c r="S87" s="4"/>
      <c r="U87" s="9">
        <f t="shared" si="15"/>
        <v>786384</v>
      </c>
      <c r="V87" s="10">
        <f t="shared" si="12"/>
        <v>82</v>
      </c>
    </row>
    <row r="88" spans="1:22" x14ac:dyDescent="0.25">
      <c r="A88" s="7">
        <v>83</v>
      </c>
      <c r="B88" s="8">
        <v>219</v>
      </c>
      <c r="C88" s="20">
        <f t="shared" si="9"/>
        <v>18177</v>
      </c>
      <c r="D88" s="23">
        <f t="shared" si="13"/>
        <v>786603</v>
      </c>
      <c r="E88" s="21">
        <f t="shared" si="10"/>
        <v>8744</v>
      </c>
      <c r="F88" s="24">
        <f t="shared" si="16"/>
        <v>10748015</v>
      </c>
      <c r="G88" s="21">
        <f t="shared" si="11"/>
        <v>707575</v>
      </c>
      <c r="H88" s="20">
        <f t="shared" si="17"/>
        <v>11455590</v>
      </c>
      <c r="I88" s="22">
        <f t="shared" si="14"/>
        <v>0.94503324605047179</v>
      </c>
      <c r="J88" s="23"/>
      <c r="L88" s="4"/>
      <c r="M88" s="4"/>
      <c r="N88" s="4"/>
      <c r="O88" s="4"/>
      <c r="P88" s="4"/>
      <c r="Q88" s="4"/>
      <c r="R88" s="4"/>
      <c r="S88" s="4"/>
      <c r="U88" s="9">
        <f t="shared" si="15"/>
        <v>786603</v>
      </c>
      <c r="V88" s="10">
        <f t="shared" si="12"/>
        <v>83</v>
      </c>
    </row>
    <row r="89" spans="1:22" x14ac:dyDescent="0.25">
      <c r="A89" s="7">
        <v>84</v>
      </c>
      <c r="B89" s="8">
        <v>232</v>
      </c>
      <c r="C89" s="20">
        <f t="shared" si="9"/>
        <v>19488</v>
      </c>
      <c r="D89" s="23">
        <f t="shared" si="13"/>
        <v>786835</v>
      </c>
      <c r="E89" s="21">
        <f t="shared" si="10"/>
        <v>8525</v>
      </c>
      <c r="F89" s="24">
        <f t="shared" si="16"/>
        <v>10767503</v>
      </c>
      <c r="G89" s="21">
        <f t="shared" si="11"/>
        <v>696612</v>
      </c>
      <c r="H89" s="20">
        <f t="shared" si="17"/>
        <v>11464115</v>
      </c>
      <c r="I89" s="22">
        <f t="shared" si="14"/>
        <v>0.94573651916190304</v>
      </c>
      <c r="J89" s="23"/>
      <c r="L89" s="4"/>
      <c r="M89" s="4"/>
      <c r="N89" s="4"/>
      <c r="O89" s="4"/>
      <c r="P89" s="4"/>
      <c r="Q89" s="4"/>
      <c r="R89" s="4"/>
      <c r="S89" s="4"/>
      <c r="U89" s="9">
        <f t="shared" si="15"/>
        <v>786835</v>
      </c>
      <c r="V89" s="10">
        <f t="shared" si="12"/>
        <v>84</v>
      </c>
    </row>
    <row r="90" spans="1:22" x14ac:dyDescent="0.25">
      <c r="A90" s="7">
        <v>85</v>
      </c>
      <c r="B90" s="8">
        <v>213</v>
      </c>
      <c r="C90" s="20">
        <f t="shared" si="9"/>
        <v>18105</v>
      </c>
      <c r="D90" s="23">
        <f t="shared" si="13"/>
        <v>787048</v>
      </c>
      <c r="E90" s="21">
        <f t="shared" si="10"/>
        <v>8293</v>
      </c>
      <c r="F90" s="24">
        <f t="shared" si="16"/>
        <v>10785608</v>
      </c>
      <c r="G90" s="21">
        <f t="shared" si="11"/>
        <v>686800</v>
      </c>
      <c r="H90" s="20">
        <f t="shared" si="17"/>
        <v>11472408</v>
      </c>
      <c r="I90" s="22">
        <f t="shared" si="14"/>
        <v>0.94642065334525771</v>
      </c>
      <c r="J90" s="23"/>
      <c r="L90" s="4"/>
      <c r="M90" s="4"/>
      <c r="N90" s="4"/>
      <c r="O90" s="4"/>
      <c r="P90" s="4"/>
      <c r="Q90" s="4"/>
      <c r="R90" s="4"/>
      <c r="S90" s="4"/>
      <c r="U90" s="9">
        <f t="shared" si="15"/>
        <v>787048</v>
      </c>
      <c r="V90" s="10">
        <f t="shared" si="12"/>
        <v>85</v>
      </c>
    </row>
    <row r="91" spans="1:22" x14ac:dyDescent="0.25">
      <c r="A91" s="7">
        <v>86</v>
      </c>
      <c r="B91" s="8">
        <v>214</v>
      </c>
      <c r="C91" s="20">
        <f t="shared" si="9"/>
        <v>18404</v>
      </c>
      <c r="D91" s="23">
        <f t="shared" si="13"/>
        <v>787262</v>
      </c>
      <c r="E91" s="21">
        <f t="shared" si="10"/>
        <v>8080</v>
      </c>
      <c r="F91" s="24">
        <f t="shared" si="16"/>
        <v>10804012</v>
      </c>
      <c r="G91" s="21">
        <f t="shared" si="11"/>
        <v>676476</v>
      </c>
      <c r="H91" s="20">
        <f t="shared" si="17"/>
        <v>11480488</v>
      </c>
      <c r="I91" s="22">
        <f t="shared" si="14"/>
        <v>0.94708721601274914</v>
      </c>
      <c r="J91" s="23"/>
      <c r="L91" s="4"/>
      <c r="M91" s="4"/>
      <c r="N91" s="4"/>
      <c r="O91" s="4"/>
      <c r="P91" s="4"/>
      <c r="Q91" s="4"/>
      <c r="R91" s="4"/>
      <c r="S91" s="4"/>
      <c r="U91" s="9">
        <f t="shared" si="15"/>
        <v>787262</v>
      </c>
      <c r="V91" s="10">
        <f t="shared" si="12"/>
        <v>86</v>
      </c>
    </row>
    <row r="92" spans="1:22" x14ac:dyDescent="0.25">
      <c r="A92" s="7">
        <v>87</v>
      </c>
      <c r="B92" s="8">
        <v>202</v>
      </c>
      <c r="C92" s="20">
        <f t="shared" si="9"/>
        <v>17574</v>
      </c>
      <c r="D92" s="23">
        <f t="shared" si="13"/>
        <v>787464</v>
      </c>
      <c r="E92" s="21">
        <f t="shared" si="10"/>
        <v>7866</v>
      </c>
      <c r="F92" s="24">
        <f t="shared" si="16"/>
        <v>10821586</v>
      </c>
      <c r="G92" s="21">
        <f t="shared" si="11"/>
        <v>666768</v>
      </c>
      <c r="H92" s="20">
        <f t="shared" si="17"/>
        <v>11488354</v>
      </c>
      <c r="I92" s="22">
        <f t="shared" si="14"/>
        <v>0.94773612466899759</v>
      </c>
      <c r="J92" s="23"/>
      <c r="L92" s="4"/>
      <c r="M92" s="4"/>
      <c r="N92" s="4"/>
      <c r="O92" s="4"/>
      <c r="P92" s="4"/>
      <c r="Q92" s="4"/>
      <c r="R92" s="4"/>
      <c r="S92" s="4"/>
      <c r="U92" s="9">
        <f t="shared" si="15"/>
        <v>787464</v>
      </c>
      <c r="V92" s="10">
        <f t="shared" si="12"/>
        <v>87</v>
      </c>
    </row>
    <row r="93" spans="1:22" x14ac:dyDescent="0.25">
      <c r="A93" s="7">
        <v>88</v>
      </c>
      <c r="B93" s="8">
        <v>188</v>
      </c>
      <c r="C93" s="20">
        <f t="shared" si="9"/>
        <v>16544</v>
      </c>
      <c r="D93" s="23">
        <f t="shared" si="13"/>
        <v>787652</v>
      </c>
      <c r="E93" s="21">
        <f t="shared" si="10"/>
        <v>7664</v>
      </c>
      <c r="F93" s="24">
        <f t="shared" si="16"/>
        <v>10838130</v>
      </c>
      <c r="G93" s="21">
        <f t="shared" si="11"/>
        <v>657888</v>
      </c>
      <c r="H93" s="20">
        <f t="shared" si="17"/>
        <v>11496018</v>
      </c>
      <c r="I93" s="22">
        <f t="shared" si="14"/>
        <v>0.94836836925855872</v>
      </c>
      <c r="J93" s="23"/>
      <c r="L93" s="4"/>
      <c r="M93" s="4"/>
      <c r="N93" s="4"/>
      <c r="O93" s="4"/>
      <c r="P93" s="4"/>
      <c r="Q93" s="4"/>
      <c r="R93" s="4"/>
      <c r="S93" s="4"/>
      <c r="U93" s="9">
        <f t="shared" si="15"/>
        <v>787652</v>
      </c>
      <c r="V93" s="10">
        <f t="shared" si="12"/>
        <v>88</v>
      </c>
    </row>
    <row r="94" spans="1:22" x14ac:dyDescent="0.25">
      <c r="A94" s="7">
        <v>89</v>
      </c>
      <c r="B94" s="8">
        <v>184</v>
      </c>
      <c r="C94" s="20">
        <f t="shared" si="9"/>
        <v>16376</v>
      </c>
      <c r="D94" s="23">
        <f t="shared" si="13"/>
        <v>787836</v>
      </c>
      <c r="E94" s="21">
        <f t="shared" si="10"/>
        <v>7476</v>
      </c>
      <c r="F94" s="24">
        <f t="shared" si="16"/>
        <v>10854506</v>
      </c>
      <c r="G94" s="21">
        <f t="shared" si="11"/>
        <v>648988</v>
      </c>
      <c r="H94" s="20">
        <f t="shared" si="17"/>
        <v>11503494</v>
      </c>
      <c r="I94" s="22">
        <f t="shared" si="14"/>
        <v>0.94898510471674757</v>
      </c>
      <c r="J94" s="23"/>
      <c r="L94" s="4"/>
      <c r="M94" s="4"/>
      <c r="N94" s="4"/>
      <c r="O94" s="4"/>
      <c r="P94" s="4"/>
      <c r="Q94" s="4"/>
      <c r="R94" s="4"/>
      <c r="S94" s="4"/>
      <c r="U94" s="9">
        <f t="shared" si="15"/>
        <v>787836</v>
      </c>
      <c r="V94" s="10">
        <f t="shared" si="12"/>
        <v>89</v>
      </c>
    </row>
    <row r="95" spans="1:22" x14ac:dyDescent="0.25">
      <c r="A95" s="7">
        <v>90</v>
      </c>
      <c r="B95" s="8">
        <v>161</v>
      </c>
      <c r="C95" s="20">
        <f t="shared" si="9"/>
        <v>14490</v>
      </c>
      <c r="D95" s="23">
        <f t="shared" si="13"/>
        <v>787997</v>
      </c>
      <c r="E95" s="21">
        <f t="shared" si="10"/>
        <v>7292</v>
      </c>
      <c r="F95" s="24">
        <f t="shared" si="16"/>
        <v>10868996</v>
      </c>
      <c r="G95" s="21">
        <f t="shared" si="11"/>
        <v>641790</v>
      </c>
      <c r="H95" s="20">
        <f t="shared" si="17"/>
        <v>11510786</v>
      </c>
      <c r="I95" s="22">
        <f t="shared" si="14"/>
        <v>0.9495866610250826</v>
      </c>
      <c r="J95" s="23"/>
      <c r="L95" s="4"/>
      <c r="M95" s="4"/>
      <c r="N95" s="4"/>
      <c r="O95" s="4"/>
      <c r="P95" s="4"/>
      <c r="Q95" s="4"/>
      <c r="R95" s="4"/>
      <c r="S95" s="4"/>
      <c r="U95" s="9">
        <f t="shared" si="15"/>
        <v>787997</v>
      </c>
      <c r="V95" s="10">
        <f t="shared" si="12"/>
        <v>90</v>
      </c>
    </row>
    <row r="96" spans="1:22" x14ac:dyDescent="0.25">
      <c r="A96" s="7">
        <v>91</v>
      </c>
      <c r="B96" s="8">
        <v>164</v>
      </c>
      <c r="C96" s="20">
        <f t="shared" si="9"/>
        <v>14924</v>
      </c>
      <c r="D96" s="23">
        <f t="shared" si="13"/>
        <v>788161</v>
      </c>
      <c r="E96" s="21">
        <f t="shared" si="10"/>
        <v>7131</v>
      </c>
      <c r="F96" s="24">
        <f t="shared" si="16"/>
        <v>10883920</v>
      </c>
      <c r="G96" s="21">
        <f t="shared" si="11"/>
        <v>633997</v>
      </c>
      <c r="H96" s="20">
        <f t="shared" si="17"/>
        <v>11517917</v>
      </c>
      <c r="I96" s="22">
        <f t="shared" si="14"/>
        <v>0.95017493557729571</v>
      </c>
      <c r="J96" s="23"/>
      <c r="L96" s="4"/>
      <c r="M96" s="4"/>
      <c r="N96" s="4"/>
      <c r="O96" s="4"/>
      <c r="P96" s="4"/>
      <c r="Q96" s="4"/>
      <c r="R96" s="4"/>
      <c r="S96" s="4"/>
      <c r="U96" s="9">
        <f t="shared" si="15"/>
        <v>788161</v>
      </c>
      <c r="V96" s="10">
        <f t="shared" si="12"/>
        <v>91</v>
      </c>
    </row>
    <row r="97" spans="1:22" x14ac:dyDescent="0.25">
      <c r="A97" s="7">
        <v>92</v>
      </c>
      <c r="B97" s="8">
        <v>168</v>
      </c>
      <c r="C97" s="20">
        <f t="shared" si="9"/>
        <v>15456</v>
      </c>
      <c r="D97" s="23">
        <f t="shared" si="13"/>
        <v>788329</v>
      </c>
      <c r="E97" s="21">
        <f t="shared" si="10"/>
        <v>6967</v>
      </c>
      <c r="F97" s="24">
        <f t="shared" si="16"/>
        <v>10899376</v>
      </c>
      <c r="G97" s="21">
        <f t="shared" si="11"/>
        <v>625508</v>
      </c>
      <c r="H97" s="20">
        <f t="shared" si="17"/>
        <v>11524884</v>
      </c>
      <c r="I97" s="22">
        <f t="shared" si="14"/>
        <v>0.95074968088724776</v>
      </c>
      <c r="J97" s="23"/>
      <c r="L97" s="4"/>
      <c r="M97" s="4"/>
      <c r="N97" s="4"/>
      <c r="O97" s="4"/>
      <c r="P97" s="4"/>
      <c r="Q97" s="4"/>
      <c r="R97" s="4"/>
      <c r="S97" s="4"/>
      <c r="U97" s="9">
        <f t="shared" si="15"/>
        <v>788329</v>
      </c>
      <c r="V97" s="10">
        <f t="shared" si="12"/>
        <v>92</v>
      </c>
    </row>
    <row r="98" spans="1:22" x14ac:dyDescent="0.25">
      <c r="A98" s="7">
        <v>93</v>
      </c>
      <c r="B98" s="8">
        <v>175</v>
      </c>
      <c r="C98" s="20">
        <f t="shared" si="9"/>
        <v>16275</v>
      </c>
      <c r="D98" s="23">
        <f t="shared" si="13"/>
        <v>788504</v>
      </c>
      <c r="E98" s="21">
        <f t="shared" si="10"/>
        <v>6799</v>
      </c>
      <c r="F98" s="24">
        <f t="shared" si="16"/>
        <v>10915651</v>
      </c>
      <c r="G98" s="21">
        <f t="shared" si="11"/>
        <v>616032</v>
      </c>
      <c r="H98" s="20">
        <f t="shared" si="17"/>
        <v>11531683</v>
      </c>
      <c r="I98" s="22">
        <f t="shared" si="14"/>
        <v>0.9513105669734202</v>
      </c>
      <c r="J98" s="23"/>
      <c r="L98" s="4"/>
      <c r="M98" s="4"/>
      <c r="N98" s="4"/>
      <c r="O98" s="4"/>
      <c r="P98" s="4"/>
      <c r="Q98" s="4"/>
      <c r="R98" s="4"/>
      <c r="S98" s="4"/>
      <c r="U98" s="9">
        <f t="shared" si="15"/>
        <v>788504</v>
      </c>
      <c r="V98" s="10">
        <f t="shared" si="12"/>
        <v>93</v>
      </c>
    </row>
    <row r="99" spans="1:22" x14ac:dyDescent="0.25">
      <c r="A99" s="7">
        <v>94</v>
      </c>
      <c r="B99" s="8">
        <v>152</v>
      </c>
      <c r="C99" s="20">
        <f t="shared" si="9"/>
        <v>14288</v>
      </c>
      <c r="D99" s="23">
        <f t="shared" si="13"/>
        <v>788656</v>
      </c>
      <c r="E99" s="21">
        <f t="shared" si="10"/>
        <v>6624</v>
      </c>
      <c r="F99" s="24">
        <f t="shared" si="16"/>
        <v>10929939</v>
      </c>
      <c r="G99" s="21">
        <f t="shared" si="11"/>
        <v>608368</v>
      </c>
      <c r="H99" s="20">
        <f t="shared" si="17"/>
        <v>11538307</v>
      </c>
      <c r="I99" s="22">
        <f t="shared" si="14"/>
        <v>0.95185701636815578</v>
      </c>
      <c r="J99" s="23"/>
      <c r="L99" s="4"/>
      <c r="M99" s="4"/>
      <c r="N99" s="4"/>
      <c r="O99" s="4"/>
      <c r="P99" s="4"/>
      <c r="Q99" s="4"/>
      <c r="R99" s="4"/>
      <c r="S99" s="4"/>
      <c r="U99" s="9">
        <f t="shared" si="15"/>
        <v>788656</v>
      </c>
      <c r="V99" s="10">
        <f t="shared" si="12"/>
        <v>94</v>
      </c>
    </row>
    <row r="100" spans="1:22" x14ac:dyDescent="0.25">
      <c r="A100" s="7">
        <v>95</v>
      </c>
      <c r="B100" s="8">
        <v>148</v>
      </c>
      <c r="C100" s="20">
        <f t="shared" si="9"/>
        <v>14060</v>
      </c>
      <c r="D100" s="23">
        <f t="shared" si="13"/>
        <v>788804</v>
      </c>
      <c r="E100" s="21">
        <f t="shared" si="10"/>
        <v>6472</v>
      </c>
      <c r="F100" s="24">
        <f t="shared" si="16"/>
        <v>10943999</v>
      </c>
      <c r="G100" s="21">
        <f t="shared" si="11"/>
        <v>600780</v>
      </c>
      <c r="H100" s="20">
        <f t="shared" si="17"/>
        <v>11544779</v>
      </c>
      <c r="I100" s="22">
        <f t="shared" si="14"/>
        <v>0.95239092646518597</v>
      </c>
      <c r="J100" s="23"/>
      <c r="L100" s="4"/>
      <c r="M100" s="4"/>
      <c r="N100" s="4"/>
      <c r="O100" s="4"/>
      <c r="P100" s="4"/>
      <c r="Q100" s="4"/>
      <c r="R100" s="4"/>
      <c r="S100" s="4"/>
      <c r="U100" s="9">
        <f t="shared" si="15"/>
        <v>788804</v>
      </c>
      <c r="V100" s="10">
        <f t="shared" si="12"/>
        <v>95</v>
      </c>
    </row>
    <row r="101" spans="1:22" x14ac:dyDescent="0.25">
      <c r="A101" s="7">
        <v>96</v>
      </c>
      <c r="B101" s="8">
        <v>155</v>
      </c>
      <c r="C101" s="20">
        <f t="shared" si="9"/>
        <v>14880</v>
      </c>
      <c r="D101" s="23">
        <f t="shared" si="13"/>
        <v>788959</v>
      </c>
      <c r="E101" s="21">
        <f t="shared" si="10"/>
        <v>6324</v>
      </c>
      <c r="F101" s="24">
        <f t="shared" si="16"/>
        <v>10958879</v>
      </c>
      <c r="G101" s="21">
        <f t="shared" si="11"/>
        <v>592224</v>
      </c>
      <c r="H101" s="20">
        <f t="shared" si="17"/>
        <v>11551103</v>
      </c>
      <c r="I101" s="22">
        <f t="shared" si="14"/>
        <v>0.95291262724602954</v>
      </c>
      <c r="J101" s="23"/>
      <c r="L101" s="4"/>
      <c r="M101" s="4"/>
      <c r="N101" s="4"/>
      <c r="O101" s="4"/>
      <c r="P101" s="4"/>
      <c r="Q101" s="4"/>
      <c r="R101" s="4"/>
      <c r="S101" s="4"/>
      <c r="U101" s="9">
        <f t="shared" si="15"/>
        <v>788959</v>
      </c>
      <c r="V101" s="10">
        <f t="shared" si="12"/>
        <v>96</v>
      </c>
    </row>
    <row r="102" spans="1:22" x14ac:dyDescent="0.25">
      <c r="A102" s="7">
        <v>97</v>
      </c>
      <c r="B102" s="8">
        <v>151</v>
      </c>
      <c r="C102" s="20">
        <f t="shared" si="9"/>
        <v>14647</v>
      </c>
      <c r="D102" s="23">
        <f t="shared" si="13"/>
        <v>789110</v>
      </c>
      <c r="E102" s="21">
        <f t="shared" si="10"/>
        <v>6169</v>
      </c>
      <c r="F102" s="24">
        <f t="shared" si="16"/>
        <v>10973526</v>
      </c>
      <c r="G102" s="21">
        <f t="shared" si="11"/>
        <v>583746</v>
      </c>
      <c r="H102" s="20">
        <f t="shared" si="17"/>
        <v>11557272</v>
      </c>
      <c r="I102" s="22">
        <f t="shared" si="14"/>
        <v>0.9534215412430288</v>
      </c>
      <c r="J102" s="23"/>
      <c r="L102" s="4"/>
      <c r="M102" s="4"/>
      <c r="N102" s="4"/>
      <c r="O102" s="4"/>
      <c r="P102" s="4"/>
      <c r="Q102" s="4"/>
      <c r="R102" s="4"/>
      <c r="S102" s="4"/>
      <c r="U102" s="9">
        <f t="shared" si="15"/>
        <v>789110</v>
      </c>
      <c r="V102" s="10">
        <f t="shared" si="12"/>
        <v>97</v>
      </c>
    </row>
    <row r="103" spans="1:22" x14ac:dyDescent="0.25">
      <c r="A103" s="7">
        <v>98</v>
      </c>
      <c r="B103" s="8">
        <v>113</v>
      </c>
      <c r="C103" s="20">
        <f t="shared" si="9"/>
        <v>11074</v>
      </c>
      <c r="D103" s="23">
        <f t="shared" si="13"/>
        <v>789223</v>
      </c>
      <c r="E103" s="21">
        <f t="shared" si="10"/>
        <v>6018</v>
      </c>
      <c r="F103" s="24">
        <f t="shared" si="16"/>
        <v>10984600</v>
      </c>
      <c r="G103" s="21">
        <f t="shared" si="11"/>
        <v>578690</v>
      </c>
      <c r="H103" s="20">
        <f t="shared" si="17"/>
        <v>11563290</v>
      </c>
      <c r="I103" s="22">
        <f t="shared" si="14"/>
        <v>0.95391799843770253</v>
      </c>
      <c r="J103" s="23"/>
      <c r="L103" s="4"/>
      <c r="M103" s="4"/>
      <c r="N103" s="4"/>
      <c r="O103" s="4"/>
      <c r="P103" s="4"/>
      <c r="Q103" s="4"/>
      <c r="R103" s="4"/>
      <c r="S103" s="4"/>
      <c r="U103" s="9">
        <f t="shared" si="15"/>
        <v>789223</v>
      </c>
      <c r="V103" s="10">
        <f t="shared" si="12"/>
        <v>98</v>
      </c>
    </row>
    <row r="104" spans="1:22" x14ac:dyDescent="0.25">
      <c r="A104" s="7">
        <v>99</v>
      </c>
      <c r="B104" s="8">
        <v>160</v>
      </c>
      <c r="C104" s="20">
        <f t="shared" si="9"/>
        <v>15840</v>
      </c>
      <c r="D104" s="23">
        <f t="shared" si="13"/>
        <v>789383</v>
      </c>
      <c r="E104" s="21">
        <f t="shared" si="10"/>
        <v>5905</v>
      </c>
      <c r="F104" s="24">
        <f t="shared" si="16"/>
        <v>11000440</v>
      </c>
      <c r="G104" s="21">
        <f t="shared" si="11"/>
        <v>568755</v>
      </c>
      <c r="H104" s="20">
        <f t="shared" si="17"/>
        <v>11569195</v>
      </c>
      <c r="I104" s="22">
        <f t="shared" si="14"/>
        <v>0.95440513365447688</v>
      </c>
      <c r="J104" s="23"/>
      <c r="L104" s="4"/>
      <c r="M104" s="4"/>
      <c r="N104" s="4"/>
      <c r="O104" s="4"/>
      <c r="P104" s="4"/>
      <c r="Q104" s="4"/>
      <c r="R104" s="4"/>
      <c r="S104" s="4"/>
      <c r="U104" s="9">
        <f t="shared" si="15"/>
        <v>789383</v>
      </c>
      <c r="V104" s="10">
        <f t="shared" si="12"/>
        <v>99</v>
      </c>
    </row>
    <row r="105" spans="1:22" x14ac:dyDescent="0.25">
      <c r="A105" s="7">
        <v>100</v>
      </c>
      <c r="B105" s="8">
        <v>155</v>
      </c>
      <c r="C105" s="20">
        <f t="shared" si="9"/>
        <v>15500</v>
      </c>
      <c r="D105" s="23">
        <f t="shared" si="13"/>
        <v>789538</v>
      </c>
      <c r="E105" s="21">
        <f t="shared" si="10"/>
        <v>5745</v>
      </c>
      <c r="F105" s="24">
        <f t="shared" si="16"/>
        <v>11015940</v>
      </c>
      <c r="G105" s="21">
        <f t="shared" si="11"/>
        <v>559000</v>
      </c>
      <c r="H105" s="20">
        <f t="shared" si="17"/>
        <v>11574940</v>
      </c>
      <c r="I105" s="22">
        <f t="shared" si="14"/>
        <v>0.95487906961050883</v>
      </c>
      <c r="J105" s="23"/>
      <c r="L105" s="4"/>
      <c r="M105" s="4"/>
      <c r="N105" s="4"/>
      <c r="O105" s="4"/>
      <c r="P105" s="4"/>
      <c r="Q105" s="4"/>
      <c r="R105" s="4"/>
      <c r="S105" s="4"/>
      <c r="U105" s="9">
        <f t="shared" si="15"/>
        <v>789538</v>
      </c>
      <c r="V105" s="10">
        <f t="shared" si="12"/>
        <v>100</v>
      </c>
    </row>
    <row r="106" spans="1:22" x14ac:dyDescent="0.25">
      <c r="A106" s="7">
        <v>101</v>
      </c>
      <c r="B106" s="8">
        <v>130</v>
      </c>
      <c r="C106" s="20">
        <f t="shared" si="9"/>
        <v>13130</v>
      </c>
      <c r="D106" s="23">
        <f t="shared" si="13"/>
        <v>789668</v>
      </c>
      <c r="E106" s="21">
        <f t="shared" si="10"/>
        <v>5590</v>
      </c>
      <c r="F106" s="24">
        <f t="shared" si="16"/>
        <v>11029070</v>
      </c>
      <c r="G106" s="21">
        <f t="shared" si="11"/>
        <v>551460</v>
      </c>
      <c r="H106" s="20">
        <f t="shared" si="17"/>
        <v>11580530</v>
      </c>
      <c r="I106" s="22">
        <f t="shared" si="14"/>
        <v>0.95534021878269648</v>
      </c>
      <c r="J106" s="23"/>
      <c r="L106" s="4"/>
      <c r="M106" s="4"/>
      <c r="N106" s="4"/>
      <c r="O106" s="4"/>
      <c r="P106" s="4"/>
      <c r="Q106" s="4"/>
      <c r="R106" s="4"/>
      <c r="S106" s="4"/>
      <c r="U106" s="9">
        <f t="shared" si="15"/>
        <v>789668</v>
      </c>
      <c r="V106" s="10">
        <f t="shared" si="12"/>
        <v>101</v>
      </c>
    </row>
    <row r="107" spans="1:22" x14ac:dyDescent="0.25">
      <c r="A107" s="7">
        <v>102</v>
      </c>
      <c r="B107" s="8">
        <v>146</v>
      </c>
      <c r="C107" s="20">
        <f t="shared" si="9"/>
        <v>14892</v>
      </c>
      <c r="D107" s="23">
        <f t="shared" si="13"/>
        <v>789814</v>
      </c>
      <c r="E107" s="21">
        <f t="shared" si="10"/>
        <v>5460</v>
      </c>
      <c r="F107" s="24">
        <f t="shared" si="16"/>
        <v>11043962</v>
      </c>
      <c r="G107" s="21">
        <f t="shared" si="11"/>
        <v>542028</v>
      </c>
      <c r="H107" s="20">
        <f t="shared" si="17"/>
        <v>11585990</v>
      </c>
      <c r="I107" s="22">
        <f t="shared" si="14"/>
        <v>0.95579064355553112</v>
      </c>
      <c r="J107" s="23"/>
      <c r="L107" s="4"/>
      <c r="M107" s="4"/>
      <c r="N107" s="4"/>
      <c r="O107" s="4"/>
      <c r="P107" s="4"/>
      <c r="Q107" s="4"/>
      <c r="R107" s="4"/>
      <c r="S107" s="4"/>
      <c r="U107" s="9">
        <f t="shared" si="15"/>
        <v>789814</v>
      </c>
      <c r="V107" s="10">
        <f t="shared" si="12"/>
        <v>102</v>
      </c>
    </row>
    <row r="108" spans="1:22" x14ac:dyDescent="0.25">
      <c r="A108" s="7">
        <v>103</v>
      </c>
      <c r="B108" s="8">
        <v>114</v>
      </c>
      <c r="C108" s="20">
        <f t="shared" si="9"/>
        <v>11742</v>
      </c>
      <c r="D108" s="23">
        <f t="shared" si="13"/>
        <v>789928</v>
      </c>
      <c r="E108" s="21">
        <f t="shared" si="10"/>
        <v>5314</v>
      </c>
      <c r="F108" s="24">
        <f t="shared" si="16"/>
        <v>11055704</v>
      </c>
      <c r="G108" s="21">
        <f t="shared" si="11"/>
        <v>535600</v>
      </c>
      <c r="H108" s="20">
        <f t="shared" si="17"/>
        <v>11591304</v>
      </c>
      <c r="I108" s="22">
        <f t="shared" si="14"/>
        <v>0.95622902400293819</v>
      </c>
      <c r="J108" s="23"/>
      <c r="L108" s="4"/>
      <c r="M108" s="4"/>
      <c r="N108" s="4"/>
      <c r="O108" s="4"/>
      <c r="P108" s="4"/>
      <c r="Q108" s="4"/>
      <c r="R108" s="4"/>
      <c r="S108" s="4"/>
      <c r="U108" s="9">
        <f t="shared" si="15"/>
        <v>789928</v>
      </c>
      <c r="V108" s="10">
        <f t="shared" si="12"/>
        <v>103</v>
      </c>
    </row>
    <row r="109" spans="1:22" x14ac:dyDescent="0.25">
      <c r="A109" s="7">
        <v>104</v>
      </c>
      <c r="B109" s="8">
        <v>109</v>
      </c>
      <c r="C109" s="20">
        <f t="shared" si="9"/>
        <v>11336</v>
      </c>
      <c r="D109" s="23">
        <f t="shared" si="13"/>
        <v>790037</v>
      </c>
      <c r="E109" s="21">
        <f t="shared" si="10"/>
        <v>5200</v>
      </c>
      <c r="F109" s="24">
        <f t="shared" si="16"/>
        <v>11067040</v>
      </c>
      <c r="G109" s="21">
        <f t="shared" si="11"/>
        <v>529464</v>
      </c>
      <c r="H109" s="20">
        <f t="shared" si="17"/>
        <v>11596504</v>
      </c>
      <c r="I109" s="22">
        <f t="shared" si="14"/>
        <v>0.95665799997706624</v>
      </c>
      <c r="J109" s="23"/>
      <c r="L109" s="4"/>
      <c r="M109" s="4"/>
      <c r="N109" s="4"/>
      <c r="O109" s="4"/>
      <c r="P109" s="4"/>
      <c r="Q109" s="4"/>
      <c r="R109" s="4"/>
      <c r="S109" s="4"/>
      <c r="U109" s="9">
        <f t="shared" si="15"/>
        <v>790037</v>
      </c>
      <c r="V109" s="10">
        <f t="shared" si="12"/>
        <v>104</v>
      </c>
    </row>
    <row r="110" spans="1:22" x14ac:dyDescent="0.25">
      <c r="A110" s="7">
        <v>105</v>
      </c>
      <c r="B110" s="8">
        <v>115</v>
      </c>
      <c r="C110" s="20">
        <f t="shared" si="9"/>
        <v>12075</v>
      </c>
      <c r="D110" s="23">
        <f t="shared" si="13"/>
        <v>790152</v>
      </c>
      <c r="E110" s="21">
        <f t="shared" si="10"/>
        <v>5091</v>
      </c>
      <c r="F110" s="24">
        <f t="shared" si="16"/>
        <v>11079115</v>
      </c>
      <c r="G110" s="21">
        <f t="shared" si="11"/>
        <v>522480</v>
      </c>
      <c r="H110" s="20">
        <f t="shared" si="17"/>
        <v>11601595</v>
      </c>
      <c r="I110" s="22">
        <f t="shared" si="14"/>
        <v>0.95707798395481369</v>
      </c>
      <c r="J110" s="23"/>
      <c r="L110" s="4"/>
      <c r="M110" s="4"/>
      <c r="N110" s="4"/>
      <c r="O110" s="4"/>
      <c r="P110" s="4"/>
      <c r="Q110" s="4"/>
      <c r="R110" s="4"/>
      <c r="S110" s="4"/>
      <c r="U110" s="9">
        <f t="shared" si="15"/>
        <v>790152</v>
      </c>
      <c r="V110" s="10">
        <f t="shared" si="12"/>
        <v>105</v>
      </c>
    </row>
    <row r="111" spans="1:22" x14ac:dyDescent="0.25">
      <c r="A111" s="7">
        <v>106</v>
      </c>
      <c r="B111" s="8">
        <v>100</v>
      </c>
      <c r="C111" s="20">
        <f t="shared" si="9"/>
        <v>10600</v>
      </c>
      <c r="D111" s="23">
        <f t="shared" si="13"/>
        <v>790252</v>
      </c>
      <c r="E111" s="21">
        <f t="shared" si="10"/>
        <v>4976</v>
      </c>
      <c r="F111" s="24">
        <f t="shared" si="16"/>
        <v>11089715</v>
      </c>
      <c r="G111" s="21">
        <f t="shared" si="11"/>
        <v>516856</v>
      </c>
      <c r="H111" s="20">
        <f t="shared" si="17"/>
        <v>11606571</v>
      </c>
      <c r="I111" s="22">
        <f t="shared" si="14"/>
        <v>0.95748848096390238</v>
      </c>
      <c r="J111" s="23"/>
      <c r="L111" s="4"/>
      <c r="M111" s="4"/>
      <c r="N111" s="4"/>
      <c r="O111" s="4"/>
      <c r="P111" s="4"/>
      <c r="Q111" s="4"/>
      <c r="R111" s="4"/>
      <c r="S111" s="4"/>
      <c r="U111" s="9">
        <f t="shared" si="15"/>
        <v>790252</v>
      </c>
      <c r="V111" s="10">
        <f t="shared" si="12"/>
        <v>106</v>
      </c>
    </row>
    <row r="112" spans="1:22" x14ac:dyDescent="0.25">
      <c r="A112" s="7">
        <v>107</v>
      </c>
      <c r="B112" s="8">
        <v>97</v>
      </c>
      <c r="C112" s="20">
        <f t="shared" si="9"/>
        <v>10379</v>
      </c>
      <c r="D112" s="23">
        <f t="shared" si="13"/>
        <v>790349</v>
      </c>
      <c r="E112" s="21">
        <f t="shared" si="10"/>
        <v>4876</v>
      </c>
      <c r="F112" s="24">
        <f t="shared" si="16"/>
        <v>11100094</v>
      </c>
      <c r="G112" s="21">
        <f t="shared" si="11"/>
        <v>511353</v>
      </c>
      <c r="H112" s="20">
        <f t="shared" si="17"/>
        <v>11611447</v>
      </c>
      <c r="I112" s="22">
        <f t="shared" si="14"/>
        <v>0.95789072843502721</v>
      </c>
      <c r="J112" s="23"/>
      <c r="L112" s="4"/>
      <c r="M112" s="4"/>
      <c r="N112" s="4"/>
      <c r="O112" s="4"/>
      <c r="P112" s="4"/>
      <c r="Q112" s="4"/>
      <c r="R112" s="4"/>
      <c r="S112" s="4"/>
      <c r="U112" s="9">
        <f t="shared" si="15"/>
        <v>790349</v>
      </c>
      <c r="V112" s="10">
        <f t="shared" si="12"/>
        <v>107</v>
      </c>
    </row>
    <row r="113" spans="1:22" x14ac:dyDescent="0.25">
      <c r="A113" s="7">
        <v>108</v>
      </c>
      <c r="B113" s="8">
        <v>133</v>
      </c>
      <c r="C113" s="20">
        <f t="shared" si="9"/>
        <v>14364</v>
      </c>
      <c r="D113" s="23">
        <f t="shared" si="13"/>
        <v>790482</v>
      </c>
      <c r="E113" s="21">
        <f t="shared" si="10"/>
        <v>4779</v>
      </c>
      <c r="F113" s="24">
        <f t="shared" si="16"/>
        <v>11114458</v>
      </c>
      <c r="G113" s="21">
        <f t="shared" si="11"/>
        <v>501768</v>
      </c>
      <c r="H113" s="20">
        <f t="shared" si="17"/>
        <v>11616226</v>
      </c>
      <c r="I113" s="22">
        <f t="shared" si="14"/>
        <v>0.95828497385432687</v>
      </c>
      <c r="J113" s="23"/>
      <c r="L113" s="4"/>
      <c r="M113" s="4"/>
      <c r="N113" s="4"/>
      <c r="O113" s="4"/>
      <c r="P113" s="4"/>
      <c r="Q113" s="4"/>
      <c r="R113" s="4"/>
      <c r="S113" s="4"/>
      <c r="U113" s="9">
        <f t="shared" si="15"/>
        <v>790482</v>
      </c>
      <c r="V113" s="10">
        <f t="shared" si="12"/>
        <v>108</v>
      </c>
    </row>
    <row r="114" spans="1:22" x14ac:dyDescent="0.25">
      <c r="A114" s="7">
        <v>109</v>
      </c>
      <c r="B114" s="8">
        <v>101</v>
      </c>
      <c r="C114" s="20">
        <f t="shared" si="9"/>
        <v>11009</v>
      </c>
      <c r="D114" s="23">
        <f t="shared" si="13"/>
        <v>790583</v>
      </c>
      <c r="E114" s="21">
        <f t="shared" si="10"/>
        <v>4646</v>
      </c>
      <c r="F114" s="24">
        <f t="shared" si="16"/>
        <v>11125467</v>
      </c>
      <c r="G114" s="21">
        <f t="shared" si="11"/>
        <v>495405</v>
      </c>
      <c r="H114" s="20">
        <f t="shared" si="17"/>
        <v>11620872</v>
      </c>
      <c r="I114" s="22">
        <f t="shared" si="14"/>
        <v>0.95866824738813439</v>
      </c>
      <c r="J114" s="23"/>
      <c r="L114" s="4"/>
      <c r="M114" s="4"/>
      <c r="N114" s="4"/>
      <c r="O114" s="4"/>
      <c r="P114" s="4"/>
      <c r="Q114" s="4"/>
      <c r="R114" s="4"/>
      <c r="S114" s="4"/>
      <c r="U114" s="9">
        <f t="shared" si="15"/>
        <v>790583</v>
      </c>
      <c r="V114" s="10">
        <f t="shared" si="12"/>
        <v>109</v>
      </c>
    </row>
    <row r="115" spans="1:22" x14ac:dyDescent="0.25">
      <c r="A115" s="7">
        <v>110</v>
      </c>
      <c r="B115" s="8">
        <v>94</v>
      </c>
      <c r="C115" s="20">
        <f t="shared" si="9"/>
        <v>10340</v>
      </c>
      <c r="D115" s="23">
        <f t="shared" si="13"/>
        <v>790677</v>
      </c>
      <c r="E115" s="21">
        <f t="shared" si="10"/>
        <v>4545</v>
      </c>
      <c r="F115" s="24">
        <f t="shared" si="16"/>
        <v>11135807</v>
      </c>
      <c r="G115" s="21">
        <f t="shared" si="11"/>
        <v>489610</v>
      </c>
      <c r="H115" s="20">
        <f t="shared" si="17"/>
        <v>11625417</v>
      </c>
      <c r="I115" s="22">
        <f t="shared" si="14"/>
        <v>0.9590431888885983</v>
      </c>
      <c r="J115" s="23"/>
      <c r="L115" s="4"/>
      <c r="M115" s="4"/>
      <c r="N115" s="4"/>
      <c r="O115" s="4"/>
      <c r="P115" s="4"/>
      <c r="Q115" s="4"/>
      <c r="R115" s="4"/>
      <c r="S115" s="4"/>
      <c r="U115" s="9">
        <f t="shared" si="15"/>
        <v>790677</v>
      </c>
      <c r="V115" s="10">
        <f t="shared" si="12"/>
        <v>110</v>
      </c>
    </row>
    <row r="116" spans="1:22" x14ac:dyDescent="0.25">
      <c r="A116" s="7">
        <v>111</v>
      </c>
      <c r="B116" s="8">
        <v>88</v>
      </c>
      <c r="C116" s="20">
        <f t="shared" si="9"/>
        <v>9768</v>
      </c>
      <c r="D116" s="23">
        <f t="shared" si="13"/>
        <v>790765</v>
      </c>
      <c r="E116" s="21">
        <f t="shared" si="10"/>
        <v>4451</v>
      </c>
      <c r="F116" s="24">
        <f t="shared" si="16"/>
        <v>11145575</v>
      </c>
      <c r="G116" s="21">
        <f t="shared" si="11"/>
        <v>484293</v>
      </c>
      <c r="H116" s="20">
        <f t="shared" si="17"/>
        <v>11629868</v>
      </c>
      <c r="I116" s="22">
        <f t="shared" si="14"/>
        <v>0.95941037582337607</v>
      </c>
      <c r="J116" s="23"/>
      <c r="L116" s="4"/>
      <c r="M116" s="4"/>
      <c r="N116" s="4"/>
      <c r="O116" s="4"/>
      <c r="P116" s="4"/>
      <c r="Q116" s="4"/>
      <c r="R116" s="4"/>
      <c r="S116" s="4"/>
      <c r="U116" s="9">
        <f t="shared" si="15"/>
        <v>790765</v>
      </c>
      <c r="V116" s="10">
        <f t="shared" si="12"/>
        <v>111</v>
      </c>
    </row>
    <row r="117" spans="1:22" x14ac:dyDescent="0.25">
      <c r="A117" s="7">
        <v>112</v>
      </c>
      <c r="B117" s="8">
        <v>99</v>
      </c>
      <c r="C117" s="20">
        <f t="shared" si="9"/>
        <v>11088</v>
      </c>
      <c r="D117" s="23">
        <f t="shared" si="13"/>
        <v>790864</v>
      </c>
      <c r="E117" s="21">
        <f t="shared" si="10"/>
        <v>4363</v>
      </c>
      <c r="F117" s="24">
        <f t="shared" si="16"/>
        <v>11156663</v>
      </c>
      <c r="G117" s="21">
        <f t="shared" si="11"/>
        <v>477568</v>
      </c>
      <c r="H117" s="20">
        <f t="shared" si="17"/>
        <v>11634231</v>
      </c>
      <c r="I117" s="22">
        <f t="shared" si="14"/>
        <v>0.95977030316474554</v>
      </c>
      <c r="J117" s="23"/>
      <c r="L117" s="4"/>
      <c r="M117" s="4"/>
      <c r="N117" s="4"/>
      <c r="O117" s="4"/>
      <c r="P117" s="4"/>
      <c r="Q117" s="4"/>
      <c r="R117" s="4"/>
      <c r="S117" s="4"/>
      <c r="U117" s="9">
        <f t="shared" si="15"/>
        <v>790864</v>
      </c>
      <c r="V117" s="10">
        <f t="shared" si="12"/>
        <v>112</v>
      </c>
    </row>
    <row r="118" spans="1:22" x14ac:dyDescent="0.25">
      <c r="A118" s="7">
        <v>113</v>
      </c>
      <c r="B118" s="8">
        <v>106</v>
      </c>
      <c r="C118" s="20">
        <f t="shared" si="9"/>
        <v>11978</v>
      </c>
      <c r="D118" s="23">
        <f t="shared" si="13"/>
        <v>790970</v>
      </c>
      <c r="E118" s="21">
        <f t="shared" si="10"/>
        <v>4264</v>
      </c>
      <c r="F118" s="24">
        <f t="shared" si="16"/>
        <v>11168641</v>
      </c>
      <c r="G118" s="21">
        <f t="shared" si="11"/>
        <v>469854</v>
      </c>
      <c r="H118" s="20">
        <f t="shared" si="17"/>
        <v>11638495</v>
      </c>
      <c r="I118" s="22">
        <f t="shared" si="14"/>
        <v>0.96012206346353057</v>
      </c>
      <c r="J118" s="23"/>
      <c r="L118" s="4"/>
      <c r="M118" s="4"/>
      <c r="N118" s="4"/>
      <c r="O118" s="4"/>
      <c r="P118" s="4"/>
      <c r="Q118" s="4"/>
      <c r="R118" s="4"/>
      <c r="S118" s="4"/>
      <c r="U118" s="9">
        <f t="shared" si="15"/>
        <v>790970</v>
      </c>
      <c r="V118" s="10">
        <f t="shared" si="12"/>
        <v>113</v>
      </c>
    </row>
    <row r="119" spans="1:22" x14ac:dyDescent="0.25">
      <c r="A119" s="7">
        <v>114</v>
      </c>
      <c r="B119" s="8">
        <v>103</v>
      </c>
      <c r="C119" s="20">
        <f t="shared" si="9"/>
        <v>11742</v>
      </c>
      <c r="D119" s="23">
        <f t="shared" si="13"/>
        <v>791073</v>
      </c>
      <c r="E119" s="21">
        <f t="shared" si="10"/>
        <v>4158</v>
      </c>
      <c r="F119" s="24">
        <f t="shared" si="16"/>
        <v>11180383</v>
      </c>
      <c r="G119" s="21">
        <f t="shared" si="11"/>
        <v>462270</v>
      </c>
      <c r="H119" s="20">
        <f t="shared" si="17"/>
        <v>11642653</v>
      </c>
      <c r="I119" s="22">
        <f t="shared" si="14"/>
        <v>0.96046507925207381</v>
      </c>
      <c r="J119" s="23"/>
      <c r="L119" s="4"/>
      <c r="M119" s="4"/>
      <c r="N119" s="4"/>
      <c r="O119" s="4"/>
      <c r="P119" s="4"/>
      <c r="Q119" s="4"/>
      <c r="R119" s="4"/>
      <c r="S119" s="4"/>
      <c r="U119" s="9">
        <f t="shared" si="15"/>
        <v>791073</v>
      </c>
      <c r="V119" s="10">
        <f t="shared" si="12"/>
        <v>114</v>
      </c>
    </row>
    <row r="120" spans="1:22" x14ac:dyDescent="0.25">
      <c r="A120" s="7">
        <v>115</v>
      </c>
      <c r="B120" s="8">
        <v>87</v>
      </c>
      <c r="C120" s="20">
        <f t="shared" si="9"/>
        <v>10005</v>
      </c>
      <c r="D120" s="23">
        <f t="shared" si="13"/>
        <v>791160</v>
      </c>
      <c r="E120" s="21">
        <f t="shared" si="10"/>
        <v>4055</v>
      </c>
      <c r="F120" s="24">
        <f t="shared" si="16"/>
        <v>11190388</v>
      </c>
      <c r="G120" s="21">
        <f t="shared" si="11"/>
        <v>456320</v>
      </c>
      <c r="H120" s="20">
        <f t="shared" si="17"/>
        <v>11646708</v>
      </c>
      <c r="I120" s="22">
        <f t="shared" si="14"/>
        <v>0.96079959801651404</v>
      </c>
      <c r="J120" s="23"/>
      <c r="L120" s="4"/>
      <c r="M120" s="4"/>
      <c r="N120" s="4"/>
      <c r="O120" s="4"/>
      <c r="P120" s="4"/>
      <c r="Q120" s="4"/>
      <c r="R120" s="4"/>
      <c r="S120" s="4"/>
      <c r="U120" s="9">
        <f t="shared" si="15"/>
        <v>791160</v>
      </c>
      <c r="V120" s="10">
        <f t="shared" si="12"/>
        <v>115</v>
      </c>
    </row>
    <row r="121" spans="1:22" x14ac:dyDescent="0.25">
      <c r="A121" s="7">
        <v>116</v>
      </c>
      <c r="B121" s="8">
        <v>73</v>
      </c>
      <c r="C121" s="20">
        <f t="shared" si="9"/>
        <v>8468</v>
      </c>
      <c r="D121" s="23">
        <f t="shared" si="13"/>
        <v>791233</v>
      </c>
      <c r="E121" s="21">
        <f t="shared" si="10"/>
        <v>3968</v>
      </c>
      <c r="F121" s="24">
        <f t="shared" si="16"/>
        <v>11198856</v>
      </c>
      <c r="G121" s="21">
        <f t="shared" si="11"/>
        <v>451820</v>
      </c>
      <c r="H121" s="20">
        <f t="shared" si="17"/>
        <v>11650676</v>
      </c>
      <c r="I121" s="22">
        <f t="shared" si="14"/>
        <v>0.96112693968292573</v>
      </c>
      <c r="J121" s="23"/>
      <c r="L121" s="4"/>
      <c r="M121" s="4"/>
      <c r="N121" s="4"/>
      <c r="O121" s="4"/>
      <c r="P121" s="4"/>
      <c r="Q121" s="4"/>
      <c r="R121" s="4"/>
      <c r="S121" s="4"/>
      <c r="U121" s="9">
        <f t="shared" si="15"/>
        <v>791233</v>
      </c>
      <c r="V121" s="10">
        <f t="shared" si="12"/>
        <v>116</v>
      </c>
    </row>
    <row r="122" spans="1:22" x14ac:dyDescent="0.25">
      <c r="A122" s="7">
        <v>117</v>
      </c>
      <c r="B122" s="8">
        <v>67</v>
      </c>
      <c r="C122" s="20">
        <f t="shared" si="9"/>
        <v>7839</v>
      </c>
      <c r="D122" s="23">
        <f t="shared" si="13"/>
        <v>791300</v>
      </c>
      <c r="E122" s="21">
        <f t="shared" si="10"/>
        <v>3895</v>
      </c>
      <c r="F122" s="24">
        <f t="shared" si="16"/>
        <v>11206695</v>
      </c>
      <c r="G122" s="21">
        <f t="shared" si="11"/>
        <v>447876</v>
      </c>
      <c r="H122" s="20">
        <f t="shared" si="17"/>
        <v>11654571</v>
      </c>
      <c r="I122" s="22">
        <f t="shared" si="14"/>
        <v>0.96144825918662358</v>
      </c>
      <c r="J122" s="23"/>
      <c r="L122" s="4"/>
      <c r="M122" s="4"/>
      <c r="N122" s="4"/>
      <c r="O122" s="4"/>
      <c r="P122" s="4"/>
      <c r="Q122" s="4"/>
      <c r="R122" s="4"/>
      <c r="S122" s="4"/>
      <c r="U122" s="9">
        <f t="shared" si="15"/>
        <v>791300</v>
      </c>
      <c r="V122" s="10">
        <f t="shared" si="12"/>
        <v>117</v>
      </c>
    </row>
    <row r="123" spans="1:22" x14ac:dyDescent="0.25">
      <c r="A123" s="7">
        <v>118</v>
      </c>
      <c r="B123" s="8">
        <v>82</v>
      </c>
      <c r="C123" s="20">
        <f t="shared" si="9"/>
        <v>9676</v>
      </c>
      <c r="D123" s="23">
        <f t="shared" si="13"/>
        <v>791382</v>
      </c>
      <c r="E123" s="21">
        <f t="shared" si="10"/>
        <v>3828</v>
      </c>
      <c r="F123" s="24">
        <f t="shared" si="16"/>
        <v>11216371</v>
      </c>
      <c r="G123" s="21">
        <f t="shared" si="11"/>
        <v>442028</v>
      </c>
      <c r="H123" s="20">
        <f t="shared" si="17"/>
        <v>11658399</v>
      </c>
      <c r="I123" s="22">
        <f t="shared" si="14"/>
        <v>0.96176405149988564</v>
      </c>
      <c r="J123" s="23"/>
      <c r="L123" s="4"/>
      <c r="M123" s="4"/>
      <c r="N123" s="4"/>
      <c r="O123" s="4"/>
      <c r="P123" s="4"/>
      <c r="Q123" s="4"/>
      <c r="R123" s="4"/>
      <c r="S123" s="4"/>
      <c r="U123" s="9">
        <f t="shared" si="15"/>
        <v>791382</v>
      </c>
      <c r="V123" s="10">
        <f t="shared" si="12"/>
        <v>118</v>
      </c>
    </row>
    <row r="124" spans="1:22" x14ac:dyDescent="0.25">
      <c r="A124" s="7">
        <v>119</v>
      </c>
      <c r="B124" s="8">
        <v>77</v>
      </c>
      <c r="C124" s="20">
        <f t="shared" si="9"/>
        <v>9163</v>
      </c>
      <c r="D124" s="23">
        <f t="shared" si="13"/>
        <v>791459</v>
      </c>
      <c r="E124" s="21">
        <f t="shared" si="10"/>
        <v>3746</v>
      </c>
      <c r="F124" s="24">
        <f t="shared" si="16"/>
        <v>11225534</v>
      </c>
      <c r="G124" s="21">
        <f t="shared" si="11"/>
        <v>436611</v>
      </c>
      <c r="H124" s="20">
        <f t="shared" si="17"/>
        <v>11662145</v>
      </c>
      <c r="I124" s="22">
        <f t="shared" si="14"/>
        <v>0.96207307919201712</v>
      </c>
      <c r="J124" s="23"/>
      <c r="L124" s="4"/>
      <c r="M124" s="4"/>
      <c r="N124" s="4"/>
      <c r="O124" s="4"/>
      <c r="P124" s="4"/>
      <c r="Q124" s="4"/>
      <c r="R124" s="4"/>
      <c r="S124" s="4"/>
      <c r="U124" s="9">
        <f t="shared" si="15"/>
        <v>791459</v>
      </c>
      <c r="V124" s="10">
        <f t="shared" si="12"/>
        <v>119</v>
      </c>
    </row>
    <row r="125" spans="1:22" x14ac:dyDescent="0.25">
      <c r="A125" s="7">
        <v>120</v>
      </c>
      <c r="B125" s="8">
        <v>63</v>
      </c>
      <c r="C125" s="20">
        <f t="shared" si="9"/>
        <v>7560</v>
      </c>
      <c r="D125" s="23">
        <f t="shared" si="13"/>
        <v>791522</v>
      </c>
      <c r="E125" s="21">
        <f t="shared" si="10"/>
        <v>3669</v>
      </c>
      <c r="F125" s="24">
        <f t="shared" si="16"/>
        <v>11233094</v>
      </c>
      <c r="G125" s="21">
        <f t="shared" si="11"/>
        <v>432720</v>
      </c>
      <c r="H125" s="20">
        <f t="shared" si="17"/>
        <v>11665814</v>
      </c>
      <c r="I125" s="22">
        <f t="shared" si="14"/>
        <v>0.96237575473991643</v>
      </c>
      <c r="J125" s="23"/>
      <c r="L125" s="4"/>
      <c r="M125" s="4"/>
      <c r="N125" s="4"/>
      <c r="O125" s="4"/>
      <c r="P125" s="4"/>
      <c r="Q125" s="4"/>
      <c r="R125" s="4"/>
      <c r="S125" s="4"/>
      <c r="U125" s="9">
        <f t="shared" si="15"/>
        <v>791522</v>
      </c>
      <c r="V125" s="10">
        <f t="shared" si="12"/>
        <v>120</v>
      </c>
    </row>
    <row r="126" spans="1:22" x14ac:dyDescent="0.25">
      <c r="A126" s="7">
        <v>121</v>
      </c>
      <c r="B126" s="8">
        <v>75</v>
      </c>
      <c r="C126" s="20">
        <f t="shared" si="9"/>
        <v>9075</v>
      </c>
      <c r="D126" s="23">
        <f t="shared" si="13"/>
        <v>791597</v>
      </c>
      <c r="E126" s="21">
        <f t="shared" si="10"/>
        <v>3606</v>
      </c>
      <c r="F126" s="24">
        <f t="shared" si="16"/>
        <v>11242169</v>
      </c>
      <c r="G126" s="21">
        <f t="shared" si="11"/>
        <v>427251</v>
      </c>
      <c r="H126" s="20">
        <f t="shared" si="17"/>
        <v>11669420</v>
      </c>
      <c r="I126" s="22">
        <f t="shared" si="14"/>
        <v>0.96267323307889829</v>
      </c>
      <c r="J126" s="23"/>
      <c r="L126" s="4"/>
      <c r="M126" s="4"/>
      <c r="N126" s="4"/>
      <c r="O126" s="4"/>
      <c r="P126" s="4"/>
      <c r="Q126" s="4"/>
      <c r="R126" s="4"/>
      <c r="S126" s="4"/>
      <c r="U126" s="9">
        <f t="shared" si="15"/>
        <v>791597</v>
      </c>
      <c r="V126" s="10">
        <f t="shared" si="12"/>
        <v>121</v>
      </c>
    </row>
    <row r="127" spans="1:22" x14ac:dyDescent="0.25">
      <c r="A127" s="7">
        <v>122</v>
      </c>
      <c r="B127" s="8">
        <v>78</v>
      </c>
      <c r="C127" s="20">
        <f t="shared" si="9"/>
        <v>9516</v>
      </c>
      <c r="D127" s="23">
        <f t="shared" si="13"/>
        <v>791675</v>
      </c>
      <c r="E127" s="21">
        <f t="shared" si="10"/>
        <v>3531</v>
      </c>
      <c r="F127" s="24">
        <f t="shared" si="16"/>
        <v>11251685</v>
      </c>
      <c r="G127" s="21">
        <f t="shared" si="11"/>
        <v>421266</v>
      </c>
      <c r="H127" s="20">
        <f t="shared" si="17"/>
        <v>11672951</v>
      </c>
      <c r="I127" s="22">
        <f t="shared" si="14"/>
        <v>0.96296452426440726</v>
      </c>
      <c r="J127" s="23"/>
      <c r="L127" s="4"/>
      <c r="M127" s="4"/>
      <c r="N127" s="4"/>
      <c r="O127" s="4"/>
      <c r="P127" s="4"/>
      <c r="Q127" s="4"/>
      <c r="R127" s="4"/>
      <c r="S127" s="4"/>
      <c r="U127" s="9">
        <f t="shared" si="15"/>
        <v>791675</v>
      </c>
      <c r="V127" s="10">
        <f t="shared" si="12"/>
        <v>122</v>
      </c>
    </row>
    <row r="128" spans="1:22" x14ac:dyDescent="0.25">
      <c r="A128" s="7">
        <v>123</v>
      </c>
      <c r="B128" s="8">
        <v>70</v>
      </c>
      <c r="C128" s="20">
        <f t="shared" si="9"/>
        <v>8610</v>
      </c>
      <c r="D128" s="23">
        <f t="shared" si="13"/>
        <v>791745</v>
      </c>
      <c r="E128" s="21">
        <f t="shared" si="10"/>
        <v>3453</v>
      </c>
      <c r="F128" s="24">
        <f t="shared" si="16"/>
        <v>11260295</v>
      </c>
      <c r="G128" s="21">
        <f t="shared" si="11"/>
        <v>416109</v>
      </c>
      <c r="H128" s="20">
        <f t="shared" si="17"/>
        <v>11676404</v>
      </c>
      <c r="I128" s="22">
        <f t="shared" si="14"/>
        <v>0.96324938081030431</v>
      </c>
      <c r="J128" s="23"/>
      <c r="L128" s="4"/>
      <c r="M128" s="4"/>
      <c r="N128" s="4"/>
      <c r="O128" s="4"/>
      <c r="P128" s="4"/>
      <c r="Q128" s="4"/>
      <c r="R128" s="4"/>
      <c r="S128" s="4"/>
      <c r="U128" s="9">
        <f t="shared" si="15"/>
        <v>791745</v>
      </c>
      <c r="V128" s="10">
        <f t="shared" si="12"/>
        <v>123</v>
      </c>
    </row>
    <row r="129" spans="1:22" x14ac:dyDescent="0.25">
      <c r="A129" s="7">
        <v>124</v>
      </c>
      <c r="B129" s="8">
        <v>70</v>
      </c>
      <c r="C129" s="20">
        <f t="shared" si="9"/>
        <v>8680</v>
      </c>
      <c r="D129" s="23">
        <f t="shared" si="13"/>
        <v>791815</v>
      </c>
      <c r="E129" s="21">
        <f t="shared" si="10"/>
        <v>3383</v>
      </c>
      <c r="F129" s="24">
        <f t="shared" si="16"/>
        <v>11268975</v>
      </c>
      <c r="G129" s="21">
        <f t="shared" si="11"/>
        <v>410812</v>
      </c>
      <c r="H129" s="20">
        <f t="shared" si="17"/>
        <v>11679787</v>
      </c>
      <c r="I129" s="22">
        <f t="shared" si="14"/>
        <v>0.96352846267962644</v>
      </c>
      <c r="J129" s="23"/>
      <c r="L129" s="4"/>
      <c r="M129" s="4"/>
      <c r="N129" s="4"/>
      <c r="O129" s="4"/>
      <c r="P129" s="4"/>
      <c r="Q129" s="4"/>
      <c r="R129" s="4"/>
      <c r="S129" s="4"/>
      <c r="U129" s="9">
        <f t="shared" si="15"/>
        <v>791815</v>
      </c>
      <c r="V129" s="10">
        <f t="shared" si="12"/>
        <v>124</v>
      </c>
    </row>
    <row r="130" spans="1:22" x14ac:dyDescent="0.25">
      <c r="A130" s="7">
        <v>125</v>
      </c>
      <c r="B130" s="8">
        <v>67</v>
      </c>
      <c r="C130" s="20">
        <f t="shared" si="9"/>
        <v>8375</v>
      </c>
      <c r="D130" s="23">
        <f t="shared" si="13"/>
        <v>791882</v>
      </c>
      <c r="E130" s="21">
        <f t="shared" si="10"/>
        <v>3313</v>
      </c>
      <c r="F130" s="24">
        <f t="shared" si="16"/>
        <v>11277350</v>
      </c>
      <c r="G130" s="21">
        <f t="shared" si="11"/>
        <v>405750</v>
      </c>
      <c r="H130" s="20">
        <f t="shared" si="17"/>
        <v>11683100</v>
      </c>
      <c r="I130" s="22">
        <f t="shared" si="14"/>
        <v>0.96380176987237387</v>
      </c>
      <c r="J130" s="23"/>
      <c r="L130" s="4"/>
      <c r="M130" s="4"/>
      <c r="N130" s="4"/>
      <c r="O130" s="4"/>
      <c r="P130" s="4"/>
      <c r="Q130" s="4"/>
      <c r="R130" s="4"/>
      <c r="S130" s="4"/>
      <c r="U130" s="9">
        <f t="shared" si="15"/>
        <v>791882</v>
      </c>
      <c r="V130" s="10">
        <f t="shared" si="12"/>
        <v>125</v>
      </c>
    </row>
    <row r="131" spans="1:22" x14ac:dyDescent="0.25">
      <c r="A131" s="7">
        <v>126</v>
      </c>
      <c r="B131" s="8">
        <v>74</v>
      </c>
      <c r="C131" s="20">
        <f t="shared" si="9"/>
        <v>9324</v>
      </c>
      <c r="D131" s="23">
        <f t="shared" si="13"/>
        <v>791956</v>
      </c>
      <c r="E131" s="21">
        <f t="shared" si="10"/>
        <v>3246</v>
      </c>
      <c r="F131" s="24">
        <f t="shared" si="16"/>
        <v>11286674</v>
      </c>
      <c r="G131" s="21">
        <f t="shared" si="11"/>
        <v>399672</v>
      </c>
      <c r="H131" s="20">
        <f t="shared" si="17"/>
        <v>11686346</v>
      </c>
      <c r="I131" s="22">
        <f t="shared" si="14"/>
        <v>0.96406954987468541</v>
      </c>
      <c r="J131" s="23"/>
      <c r="L131" s="4"/>
      <c r="M131" s="4"/>
      <c r="N131" s="4"/>
      <c r="O131" s="4"/>
      <c r="P131" s="4"/>
      <c r="Q131" s="4"/>
      <c r="R131" s="4"/>
      <c r="S131" s="4"/>
      <c r="U131" s="9">
        <f t="shared" si="15"/>
        <v>791956</v>
      </c>
      <c r="V131" s="10">
        <f t="shared" si="12"/>
        <v>126</v>
      </c>
    </row>
    <row r="132" spans="1:22" x14ac:dyDescent="0.25">
      <c r="A132" s="7">
        <v>127</v>
      </c>
      <c r="B132" s="8">
        <v>61</v>
      </c>
      <c r="C132" s="20">
        <f t="shared" si="9"/>
        <v>7747</v>
      </c>
      <c r="D132" s="23">
        <f t="shared" si="13"/>
        <v>792017</v>
      </c>
      <c r="E132" s="21">
        <f t="shared" si="10"/>
        <v>3172</v>
      </c>
      <c r="F132" s="24">
        <f t="shared" si="16"/>
        <v>11294421</v>
      </c>
      <c r="G132" s="21">
        <f t="shared" si="11"/>
        <v>395097</v>
      </c>
      <c r="H132" s="20">
        <f t="shared" si="17"/>
        <v>11689518</v>
      </c>
      <c r="I132" s="22">
        <f t="shared" si="14"/>
        <v>0.96433122521890358</v>
      </c>
      <c r="J132" s="23"/>
      <c r="L132" s="4"/>
      <c r="M132" s="4"/>
      <c r="N132" s="4"/>
      <c r="O132" s="4"/>
      <c r="P132" s="4"/>
      <c r="Q132" s="4"/>
      <c r="R132" s="4"/>
      <c r="S132" s="4"/>
      <c r="U132" s="9">
        <f t="shared" si="15"/>
        <v>792017</v>
      </c>
      <c r="V132" s="10">
        <f t="shared" si="12"/>
        <v>127</v>
      </c>
    </row>
    <row r="133" spans="1:22" x14ac:dyDescent="0.25">
      <c r="A133" s="7">
        <v>128</v>
      </c>
      <c r="B133" s="8">
        <v>71</v>
      </c>
      <c r="C133" s="20">
        <f t="shared" ref="C133:C196" si="18">A133*B133</f>
        <v>9088</v>
      </c>
      <c r="D133" s="23">
        <f t="shared" si="13"/>
        <v>792088</v>
      </c>
      <c r="E133" s="21">
        <f t="shared" ref="E133:E196" si="19">B133+E134</f>
        <v>3111</v>
      </c>
      <c r="F133" s="24">
        <f t="shared" si="16"/>
        <v>11303509</v>
      </c>
      <c r="G133" s="21">
        <f t="shared" ref="G133:G196" si="20">A133*E134</f>
        <v>389120</v>
      </c>
      <c r="H133" s="20">
        <f t="shared" si="17"/>
        <v>11692629</v>
      </c>
      <c r="I133" s="22">
        <f t="shared" si="14"/>
        <v>0.96458786834496368</v>
      </c>
      <c r="J133" s="23"/>
      <c r="L133" s="4"/>
      <c r="M133" s="4"/>
      <c r="N133" s="4"/>
      <c r="O133" s="4"/>
      <c r="P133" s="4"/>
      <c r="Q133" s="4"/>
      <c r="R133" s="4"/>
      <c r="S133" s="4"/>
      <c r="U133" s="9">
        <f t="shared" si="15"/>
        <v>792088</v>
      </c>
      <c r="V133" s="10">
        <f t="shared" ref="V133:V196" si="21">A133</f>
        <v>128</v>
      </c>
    </row>
    <row r="134" spans="1:22" x14ac:dyDescent="0.25">
      <c r="A134" s="7">
        <v>129</v>
      </c>
      <c r="B134" s="8">
        <v>54</v>
      </c>
      <c r="C134" s="20">
        <f t="shared" si="18"/>
        <v>6966</v>
      </c>
      <c r="D134" s="23">
        <f t="shared" ref="D134:D197" si="22">D133+B134</f>
        <v>792142</v>
      </c>
      <c r="E134" s="21">
        <f t="shared" si="19"/>
        <v>3040</v>
      </c>
      <c r="F134" s="24">
        <f t="shared" si="16"/>
        <v>11310475</v>
      </c>
      <c r="G134" s="21">
        <f t="shared" si="20"/>
        <v>385194</v>
      </c>
      <c r="H134" s="20">
        <f t="shared" si="17"/>
        <v>11695669</v>
      </c>
      <c r="I134" s="22">
        <f t="shared" ref="I134:I197" si="23">H134/$H$1004</f>
        <v>0.96483865429906934</v>
      </c>
      <c r="J134" s="23"/>
      <c r="L134" s="4"/>
      <c r="M134" s="4"/>
      <c r="N134" s="4"/>
      <c r="O134" s="4"/>
      <c r="P134" s="4"/>
      <c r="Q134" s="4"/>
      <c r="R134" s="4"/>
      <c r="S134" s="4"/>
      <c r="U134" s="9">
        <f t="shared" ref="U134:U197" si="24">D134</f>
        <v>792142</v>
      </c>
      <c r="V134" s="10">
        <f t="shared" si="21"/>
        <v>129</v>
      </c>
    </row>
    <row r="135" spans="1:22" x14ac:dyDescent="0.25">
      <c r="A135" s="7">
        <v>130</v>
      </c>
      <c r="B135" s="8">
        <v>58</v>
      </c>
      <c r="C135" s="20">
        <f t="shared" si="18"/>
        <v>7540</v>
      </c>
      <c r="D135" s="23">
        <f t="shared" si="22"/>
        <v>792200</v>
      </c>
      <c r="E135" s="21">
        <f t="shared" si="19"/>
        <v>2986</v>
      </c>
      <c r="F135" s="24">
        <f t="shared" ref="F135:F198" si="25">F134+C135</f>
        <v>11318015</v>
      </c>
      <c r="G135" s="21">
        <f t="shared" si="20"/>
        <v>380640</v>
      </c>
      <c r="H135" s="20">
        <f t="shared" ref="H135:H198" si="26">F135+G135</f>
        <v>11698655</v>
      </c>
      <c r="I135" s="22">
        <f t="shared" si="23"/>
        <v>0.96508498550267441</v>
      </c>
      <c r="J135" s="23"/>
      <c r="L135" s="4"/>
      <c r="M135" s="4"/>
      <c r="N135" s="4"/>
      <c r="O135" s="4"/>
      <c r="P135" s="4"/>
      <c r="Q135" s="4"/>
      <c r="R135" s="4"/>
      <c r="S135" s="4"/>
      <c r="U135" s="9">
        <f t="shared" si="24"/>
        <v>792200</v>
      </c>
      <c r="V135" s="10">
        <f t="shared" si="21"/>
        <v>130</v>
      </c>
    </row>
    <row r="136" spans="1:22" x14ac:dyDescent="0.25">
      <c r="A136" s="7">
        <v>131</v>
      </c>
      <c r="B136" s="8">
        <v>70</v>
      </c>
      <c r="C136" s="20">
        <f t="shared" si="18"/>
        <v>9170</v>
      </c>
      <c r="D136" s="23">
        <f t="shared" si="22"/>
        <v>792270</v>
      </c>
      <c r="E136" s="21">
        <f t="shared" si="19"/>
        <v>2928</v>
      </c>
      <c r="F136" s="24">
        <f t="shared" si="25"/>
        <v>11327185</v>
      </c>
      <c r="G136" s="21">
        <f t="shared" si="20"/>
        <v>374398</v>
      </c>
      <c r="H136" s="20">
        <f t="shared" si="26"/>
        <v>11701583</v>
      </c>
      <c r="I136" s="22">
        <f t="shared" si="23"/>
        <v>0.96532653197426044</v>
      </c>
      <c r="J136" s="23"/>
      <c r="L136" s="4"/>
      <c r="M136" s="4"/>
      <c r="N136" s="4"/>
      <c r="O136" s="4"/>
      <c r="P136" s="4"/>
      <c r="Q136" s="4"/>
      <c r="R136" s="4"/>
      <c r="S136" s="4"/>
      <c r="U136" s="9">
        <f t="shared" si="24"/>
        <v>792270</v>
      </c>
      <c r="V136" s="10">
        <f t="shared" si="21"/>
        <v>131</v>
      </c>
    </row>
    <row r="137" spans="1:22" x14ac:dyDescent="0.25">
      <c r="A137" s="7">
        <v>132</v>
      </c>
      <c r="B137" s="8">
        <v>48</v>
      </c>
      <c r="C137" s="20">
        <f t="shared" si="18"/>
        <v>6336</v>
      </c>
      <c r="D137" s="23">
        <f t="shared" si="22"/>
        <v>792318</v>
      </c>
      <c r="E137" s="21">
        <f t="shared" si="19"/>
        <v>2858</v>
      </c>
      <c r="F137" s="24">
        <f t="shared" si="25"/>
        <v>11333521</v>
      </c>
      <c r="G137" s="21">
        <f t="shared" si="20"/>
        <v>370920</v>
      </c>
      <c r="H137" s="20">
        <f t="shared" si="26"/>
        <v>11704441</v>
      </c>
      <c r="I137" s="22">
        <f t="shared" si="23"/>
        <v>0.96556230376927166</v>
      </c>
      <c r="J137" s="23"/>
      <c r="L137" s="4"/>
      <c r="M137" s="4"/>
      <c r="N137" s="4"/>
      <c r="O137" s="4"/>
      <c r="P137" s="4"/>
      <c r="Q137" s="4"/>
      <c r="R137" s="4"/>
      <c r="S137" s="4"/>
      <c r="U137" s="9">
        <f t="shared" si="24"/>
        <v>792318</v>
      </c>
      <c r="V137" s="10">
        <f t="shared" si="21"/>
        <v>132</v>
      </c>
    </row>
    <row r="138" spans="1:22" x14ac:dyDescent="0.25">
      <c r="A138" s="7">
        <v>133</v>
      </c>
      <c r="B138" s="8">
        <v>51</v>
      </c>
      <c r="C138" s="20">
        <f t="shared" si="18"/>
        <v>6783</v>
      </c>
      <c r="D138" s="23">
        <f t="shared" si="22"/>
        <v>792369</v>
      </c>
      <c r="E138" s="21">
        <f t="shared" si="19"/>
        <v>2810</v>
      </c>
      <c r="F138" s="24">
        <f t="shared" si="25"/>
        <v>11340304</v>
      </c>
      <c r="G138" s="21">
        <f t="shared" si="20"/>
        <v>366947</v>
      </c>
      <c r="H138" s="20">
        <f t="shared" si="26"/>
        <v>11707251</v>
      </c>
      <c r="I138" s="22">
        <f t="shared" si="23"/>
        <v>0.96579411578606011</v>
      </c>
      <c r="J138" s="23"/>
      <c r="L138" s="4"/>
      <c r="M138" s="4"/>
      <c r="N138" s="4"/>
      <c r="O138" s="4"/>
      <c r="P138" s="4"/>
      <c r="Q138" s="4"/>
      <c r="R138" s="4"/>
      <c r="S138" s="4"/>
      <c r="U138" s="9">
        <f t="shared" si="24"/>
        <v>792369</v>
      </c>
      <c r="V138" s="10">
        <f t="shared" si="21"/>
        <v>133</v>
      </c>
    </row>
    <row r="139" spans="1:22" x14ac:dyDescent="0.25">
      <c r="A139" s="7">
        <v>134</v>
      </c>
      <c r="B139" s="8">
        <v>55</v>
      </c>
      <c r="C139" s="20">
        <f t="shared" si="18"/>
        <v>7370</v>
      </c>
      <c r="D139" s="23">
        <f t="shared" si="22"/>
        <v>792424</v>
      </c>
      <c r="E139" s="21">
        <f t="shared" si="19"/>
        <v>2759</v>
      </c>
      <c r="F139" s="24">
        <f t="shared" si="25"/>
        <v>11347674</v>
      </c>
      <c r="G139" s="21">
        <f t="shared" si="20"/>
        <v>362336</v>
      </c>
      <c r="H139" s="20">
        <f t="shared" si="26"/>
        <v>11710010</v>
      </c>
      <c r="I139" s="22">
        <f t="shared" si="23"/>
        <v>0.96602172053848689</v>
      </c>
      <c r="J139" s="23"/>
      <c r="L139" s="4"/>
      <c r="M139" s="4"/>
      <c r="N139" s="4"/>
      <c r="O139" s="4"/>
      <c r="P139" s="4"/>
      <c r="Q139" s="4"/>
      <c r="R139" s="4"/>
      <c r="S139" s="4"/>
      <c r="U139" s="9">
        <f t="shared" si="24"/>
        <v>792424</v>
      </c>
      <c r="V139" s="10">
        <f t="shared" si="21"/>
        <v>134</v>
      </c>
    </row>
    <row r="140" spans="1:22" x14ac:dyDescent="0.25">
      <c r="A140" s="7">
        <v>135</v>
      </c>
      <c r="B140" s="8">
        <v>60</v>
      </c>
      <c r="C140" s="20">
        <f t="shared" si="18"/>
        <v>8100</v>
      </c>
      <c r="D140" s="23">
        <f t="shared" si="22"/>
        <v>792484</v>
      </c>
      <c r="E140" s="21">
        <f t="shared" si="19"/>
        <v>2704</v>
      </c>
      <c r="F140" s="24">
        <f t="shared" si="25"/>
        <v>11355774</v>
      </c>
      <c r="G140" s="21">
        <f t="shared" si="20"/>
        <v>356940</v>
      </c>
      <c r="H140" s="20">
        <f t="shared" si="26"/>
        <v>11712714</v>
      </c>
      <c r="I140" s="22">
        <f t="shared" si="23"/>
        <v>0.96624478804503355</v>
      </c>
      <c r="J140" s="23"/>
      <c r="L140" s="4"/>
      <c r="M140" s="4"/>
      <c r="N140" s="4"/>
      <c r="O140" s="4"/>
      <c r="P140" s="4"/>
      <c r="Q140" s="4"/>
      <c r="R140" s="4"/>
      <c r="S140" s="4"/>
      <c r="U140" s="9">
        <f t="shared" si="24"/>
        <v>792484</v>
      </c>
      <c r="V140" s="10">
        <f t="shared" si="21"/>
        <v>135</v>
      </c>
    </row>
    <row r="141" spans="1:22" x14ac:dyDescent="0.25">
      <c r="A141" s="7">
        <v>136</v>
      </c>
      <c r="B141" s="8">
        <v>50</v>
      </c>
      <c r="C141" s="20">
        <f t="shared" si="18"/>
        <v>6800</v>
      </c>
      <c r="D141" s="23">
        <f t="shared" si="22"/>
        <v>792534</v>
      </c>
      <c r="E141" s="21">
        <f t="shared" si="19"/>
        <v>2644</v>
      </c>
      <c r="F141" s="24">
        <f t="shared" si="25"/>
        <v>11362574</v>
      </c>
      <c r="G141" s="21">
        <f t="shared" si="20"/>
        <v>352784</v>
      </c>
      <c r="H141" s="20">
        <f t="shared" si="26"/>
        <v>11715358</v>
      </c>
      <c r="I141" s="22">
        <f t="shared" si="23"/>
        <v>0.96646290582880179</v>
      </c>
      <c r="J141" s="23"/>
      <c r="L141" s="4"/>
      <c r="M141" s="4"/>
      <c r="N141" s="4"/>
      <c r="O141" s="4"/>
      <c r="P141" s="4"/>
      <c r="Q141" s="4"/>
      <c r="R141" s="4"/>
      <c r="S141" s="4"/>
      <c r="U141" s="9">
        <f t="shared" si="24"/>
        <v>792534</v>
      </c>
      <c r="V141" s="10">
        <f t="shared" si="21"/>
        <v>136</v>
      </c>
    </row>
    <row r="142" spans="1:22" x14ac:dyDescent="0.25">
      <c r="A142" s="7">
        <v>137</v>
      </c>
      <c r="B142" s="8">
        <v>43</v>
      </c>
      <c r="C142" s="20">
        <f t="shared" si="18"/>
        <v>5891</v>
      </c>
      <c r="D142" s="23">
        <f t="shared" si="22"/>
        <v>792577</v>
      </c>
      <c r="E142" s="21">
        <f t="shared" si="19"/>
        <v>2594</v>
      </c>
      <c r="F142" s="24">
        <f t="shared" si="25"/>
        <v>11368465</v>
      </c>
      <c r="G142" s="21">
        <f t="shared" si="20"/>
        <v>349487</v>
      </c>
      <c r="H142" s="20">
        <f t="shared" si="26"/>
        <v>11717952</v>
      </c>
      <c r="I142" s="22">
        <f t="shared" si="23"/>
        <v>0.96667689884358798</v>
      </c>
      <c r="J142" s="23"/>
      <c r="L142" s="4"/>
      <c r="M142" s="4"/>
      <c r="N142" s="4"/>
      <c r="O142" s="4"/>
      <c r="P142" s="4"/>
      <c r="Q142" s="4"/>
      <c r="R142" s="4"/>
      <c r="S142" s="4"/>
      <c r="U142" s="9">
        <f t="shared" si="24"/>
        <v>792577</v>
      </c>
      <c r="V142" s="10">
        <f t="shared" si="21"/>
        <v>137</v>
      </c>
    </row>
    <row r="143" spans="1:22" x14ac:dyDescent="0.25">
      <c r="A143" s="7">
        <v>138</v>
      </c>
      <c r="B143" s="8">
        <v>51</v>
      </c>
      <c r="C143" s="20">
        <f t="shared" si="18"/>
        <v>7038</v>
      </c>
      <c r="D143" s="23">
        <f t="shared" si="22"/>
        <v>792628</v>
      </c>
      <c r="E143" s="21">
        <f t="shared" si="19"/>
        <v>2551</v>
      </c>
      <c r="F143" s="24">
        <f t="shared" si="25"/>
        <v>11375503</v>
      </c>
      <c r="G143" s="21">
        <f t="shared" si="20"/>
        <v>345000</v>
      </c>
      <c r="H143" s="20">
        <f t="shared" si="26"/>
        <v>11720503</v>
      </c>
      <c r="I143" s="22">
        <f t="shared" si="23"/>
        <v>0.96688734455704972</v>
      </c>
      <c r="J143" s="23"/>
      <c r="L143" s="4"/>
      <c r="M143" s="4"/>
      <c r="N143" s="4"/>
      <c r="O143" s="4"/>
      <c r="P143" s="4"/>
      <c r="Q143" s="4"/>
      <c r="R143" s="4"/>
      <c r="S143" s="4"/>
      <c r="U143" s="9">
        <f t="shared" si="24"/>
        <v>792628</v>
      </c>
      <c r="V143" s="10">
        <f t="shared" si="21"/>
        <v>138</v>
      </c>
    </row>
    <row r="144" spans="1:22" x14ac:dyDescent="0.25">
      <c r="A144" s="7">
        <v>139</v>
      </c>
      <c r="B144" s="8">
        <v>45</v>
      </c>
      <c r="C144" s="20">
        <f t="shared" si="18"/>
        <v>6255</v>
      </c>
      <c r="D144" s="23">
        <f t="shared" si="22"/>
        <v>792673</v>
      </c>
      <c r="E144" s="21">
        <f t="shared" si="19"/>
        <v>2500</v>
      </c>
      <c r="F144" s="24">
        <f t="shared" si="25"/>
        <v>11381758</v>
      </c>
      <c r="G144" s="21">
        <f t="shared" si="20"/>
        <v>341245</v>
      </c>
      <c r="H144" s="20">
        <f t="shared" si="26"/>
        <v>11723003</v>
      </c>
      <c r="I144" s="22">
        <f t="shared" si="23"/>
        <v>0.96709358300614978</v>
      </c>
      <c r="J144" s="23"/>
      <c r="L144" s="4"/>
      <c r="M144" s="4"/>
      <c r="N144" s="4"/>
      <c r="O144" s="4"/>
      <c r="P144" s="4"/>
      <c r="Q144" s="4"/>
      <c r="R144" s="4"/>
      <c r="S144" s="4"/>
      <c r="U144" s="9">
        <f t="shared" si="24"/>
        <v>792673</v>
      </c>
      <c r="V144" s="10">
        <f t="shared" si="21"/>
        <v>139</v>
      </c>
    </row>
    <row r="145" spans="1:22" x14ac:dyDescent="0.25">
      <c r="A145" s="7">
        <v>140</v>
      </c>
      <c r="B145" s="8">
        <v>48</v>
      </c>
      <c r="C145" s="20">
        <f t="shared" si="18"/>
        <v>6720</v>
      </c>
      <c r="D145" s="23">
        <f t="shared" si="22"/>
        <v>792721</v>
      </c>
      <c r="E145" s="21">
        <f t="shared" si="19"/>
        <v>2455</v>
      </c>
      <c r="F145" s="24">
        <f t="shared" si="25"/>
        <v>11388478</v>
      </c>
      <c r="G145" s="21">
        <f t="shared" si="20"/>
        <v>336980</v>
      </c>
      <c r="H145" s="20">
        <f t="shared" si="26"/>
        <v>11725458</v>
      </c>
      <c r="I145" s="22">
        <f t="shared" si="23"/>
        <v>0.967296109163166</v>
      </c>
      <c r="J145" s="23"/>
      <c r="L145" s="4"/>
      <c r="M145" s="4"/>
      <c r="N145" s="4"/>
      <c r="O145" s="4"/>
      <c r="P145" s="4"/>
      <c r="Q145" s="4"/>
      <c r="R145" s="4"/>
      <c r="S145" s="4"/>
      <c r="U145" s="9">
        <f t="shared" si="24"/>
        <v>792721</v>
      </c>
      <c r="V145" s="10">
        <f t="shared" si="21"/>
        <v>140</v>
      </c>
    </row>
    <row r="146" spans="1:22" x14ac:dyDescent="0.25">
      <c r="A146" s="7">
        <v>141</v>
      </c>
      <c r="B146" s="8">
        <v>43</v>
      </c>
      <c r="C146" s="20">
        <f t="shared" si="18"/>
        <v>6063</v>
      </c>
      <c r="D146" s="23">
        <f t="shared" si="22"/>
        <v>792764</v>
      </c>
      <c r="E146" s="21">
        <f t="shared" si="19"/>
        <v>2407</v>
      </c>
      <c r="F146" s="24">
        <f t="shared" si="25"/>
        <v>11394541</v>
      </c>
      <c r="G146" s="21">
        <f t="shared" si="20"/>
        <v>333324</v>
      </c>
      <c r="H146" s="20">
        <f t="shared" si="26"/>
        <v>11727865</v>
      </c>
      <c r="I146" s="22">
        <f t="shared" si="23"/>
        <v>0.96749467554195956</v>
      </c>
      <c r="J146" s="23"/>
      <c r="L146" s="4"/>
      <c r="M146" s="4"/>
      <c r="N146" s="4"/>
      <c r="O146" s="4"/>
      <c r="P146" s="4"/>
      <c r="Q146" s="4"/>
      <c r="R146" s="4"/>
      <c r="S146" s="4"/>
      <c r="U146" s="9">
        <f t="shared" si="24"/>
        <v>792764</v>
      </c>
      <c r="V146" s="10">
        <f t="shared" si="21"/>
        <v>141</v>
      </c>
    </row>
    <row r="147" spans="1:22" x14ac:dyDescent="0.25">
      <c r="A147" s="7">
        <v>142</v>
      </c>
      <c r="B147" s="8">
        <v>49</v>
      </c>
      <c r="C147" s="20">
        <f t="shared" si="18"/>
        <v>6958</v>
      </c>
      <c r="D147" s="23">
        <f t="shared" si="22"/>
        <v>792813</v>
      </c>
      <c r="E147" s="21">
        <f t="shared" si="19"/>
        <v>2364</v>
      </c>
      <c r="F147" s="24">
        <f t="shared" si="25"/>
        <v>11401499</v>
      </c>
      <c r="G147" s="21">
        <f t="shared" si="20"/>
        <v>328730</v>
      </c>
      <c r="H147" s="20">
        <f t="shared" si="26"/>
        <v>11730229</v>
      </c>
      <c r="I147" s="22">
        <f t="shared" si="23"/>
        <v>0.96768969461942855</v>
      </c>
      <c r="J147" s="23"/>
      <c r="L147" s="4"/>
      <c r="M147" s="4"/>
      <c r="N147" s="4"/>
      <c r="O147" s="4"/>
      <c r="P147" s="4"/>
      <c r="Q147" s="4"/>
      <c r="R147" s="4"/>
      <c r="S147" s="4"/>
      <c r="U147" s="9">
        <f t="shared" si="24"/>
        <v>792813</v>
      </c>
      <c r="V147" s="10">
        <f t="shared" si="21"/>
        <v>142</v>
      </c>
    </row>
    <row r="148" spans="1:22" x14ac:dyDescent="0.25">
      <c r="A148" s="7">
        <v>143</v>
      </c>
      <c r="B148" s="8">
        <v>55</v>
      </c>
      <c r="C148" s="20">
        <f t="shared" si="18"/>
        <v>7865</v>
      </c>
      <c r="D148" s="23">
        <f t="shared" si="22"/>
        <v>792868</v>
      </c>
      <c r="E148" s="21">
        <f t="shared" si="19"/>
        <v>2315</v>
      </c>
      <c r="F148" s="24">
        <f t="shared" si="25"/>
        <v>11409364</v>
      </c>
      <c r="G148" s="21">
        <f t="shared" si="20"/>
        <v>323180</v>
      </c>
      <c r="H148" s="20">
        <f t="shared" si="26"/>
        <v>11732544</v>
      </c>
      <c r="I148" s="22">
        <f t="shared" si="23"/>
        <v>0.96788067142329526</v>
      </c>
      <c r="J148" s="23"/>
      <c r="L148" s="4"/>
      <c r="M148" s="4"/>
      <c r="N148" s="4"/>
      <c r="O148" s="4"/>
      <c r="P148" s="4"/>
      <c r="Q148" s="4"/>
      <c r="R148" s="4"/>
      <c r="S148" s="4"/>
      <c r="U148" s="9">
        <f t="shared" si="24"/>
        <v>792868</v>
      </c>
      <c r="V148" s="10">
        <f t="shared" si="21"/>
        <v>143</v>
      </c>
    </row>
    <row r="149" spans="1:22" x14ac:dyDescent="0.25">
      <c r="A149" s="7">
        <v>144</v>
      </c>
      <c r="B149" s="8">
        <v>37</v>
      </c>
      <c r="C149" s="20">
        <f t="shared" si="18"/>
        <v>5328</v>
      </c>
      <c r="D149" s="23">
        <f t="shared" si="22"/>
        <v>792905</v>
      </c>
      <c r="E149" s="21">
        <f t="shared" si="19"/>
        <v>2260</v>
      </c>
      <c r="F149" s="24">
        <f t="shared" si="25"/>
        <v>11414692</v>
      </c>
      <c r="G149" s="21">
        <f t="shared" si="20"/>
        <v>320112</v>
      </c>
      <c r="H149" s="20">
        <f t="shared" si="26"/>
        <v>11734804</v>
      </c>
      <c r="I149" s="22">
        <f t="shared" si="23"/>
        <v>0.96806711098128173</v>
      </c>
      <c r="J149" s="23"/>
      <c r="L149" s="4"/>
      <c r="M149" s="4"/>
      <c r="N149" s="4"/>
      <c r="O149" s="4"/>
      <c r="P149" s="4"/>
      <c r="Q149" s="4"/>
      <c r="R149" s="4"/>
      <c r="S149" s="4"/>
      <c r="U149" s="9">
        <f t="shared" si="24"/>
        <v>792905</v>
      </c>
      <c r="V149" s="10">
        <f t="shared" si="21"/>
        <v>144</v>
      </c>
    </row>
    <row r="150" spans="1:22" x14ac:dyDescent="0.25">
      <c r="A150" s="7">
        <v>145</v>
      </c>
      <c r="B150" s="8">
        <v>31</v>
      </c>
      <c r="C150" s="20">
        <f t="shared" si="18"/>
        <v>4495</v>
      </c>
      <c r="D150" s="23">
        <f t="shared" si="22"/>
        <v>792936</v>
      </c>
      <c r="E150" s="21">
        <f t="shared" si="19"/>
        <v>2223</v>
      </c>
      <c r="F150" s="24">
        <f t="shared" si="25"/>
        <v>11419187</v>
      </c>
      <c r="G150" s="21">
        <f t="shared" si="20"/>
        <v>317840</v>
      </c>
      <c r="H150" s="20">
        <f t="shared" si="26"/>
        <v>11737027</v>
      </c>
      <c r="I150" s="22">
        <f t="shared" si="23"/>
        <v>0.96825049821022147</v>
      </c>
      <c r="J150" s="23"/>
      <c r="L150" s="4"/>
      <c r="M150" s="4"/>
      <c r="N150" s="4"/>
      <c r="O150" s="4"/>
      <c r="P150" s="4"/>
      <c r="Q150" s="4"/>
      <c r="R150" s="4"/>
      <c r="S150" s="4"/>
      <c r="U150" s="9">
        <f t="shared" si="24"/>
        <v>792936</v>
      </c>
      <c r="V150" s="10">
        <f t="shared" si="21"/>
        <v>145</v>
      </c>
    </row>
    <row r="151" spans="1:22" x14ac:dyDescent="0.25">
      <c r="A151" s="7">
        <v>146</v>
      </c>
      <c r="B151" s="8">
        <v>43</v>
      </c>
      <c r="C151" s="20">
        <f t="shared" si="18"/>
        <v>6278</v>
      </c>
      <c r="D151" s="23">
        <f t="shared" si="22"/>
        <v>792979</v>
      </c>
      <c r="E151" s="21">
        <f t="shared" si="19"/>
        <v>2192</v>
      </c>
      <c r="F151" s="24">
        <f t="shared" si="25"/>
        <v>11425465</v>
      </c>
      <c r="G151" s="21">
        <f t="shared" si="20"/>
        <v>313754</v>
      </c>
      <c r="H151" s="20">
        <f t="shared" si="26"/>
        <v>11739219</v>
      </c>
      <c r="I151" s="22">
        <f t="shared" si="23"/>
        <v>0.96843132808239241</v>
      </c>
      <c r="J151" s="23"/>
      <c r="L151" s="4"/>
      <c r="M151" s="4"/>
      <c r="N151" s="4"/>
      <c r="O151" s="4"/>
      <c r="P151" s="4"/>
      <c r="Q151" s="4"/>
      <c r="R151" s="4"/>
      <c r="S151" s="4"/>
      <c r="U151" s="9">
        <f t="shared" si="24"/>
        <v>792979</v>
      </c>
      <c r="V151" s="10">
        <f t="shared" si="21"/>
        <v>146</v>
      </c>
    </row>
    <row r="152" spans="1:22" x14ac:dyDescent="0.25">
      <c r="A152" s="7">
        <v>147</v>
      </c>
      <c r="B152" s="8">
        <v>52</v>
      </c>
      <c r="C152" s="20">
        <f t="shared" si="18"/>
        <v>7644</v>
      </c>
      <c r="D152" s="23">
        <f t="shared" si="22"/>
        <v>793031</v>
      </c>
      <c r="E152" s="21">
        <f t="shared" si="19"/>
        <v>2149</v>
      </c>
      <c r="F152" s="24">
        <f t="shared" si="25"/>
        <v>11433109</v>
      </c>
      <c r="G152" s="21">
        <f t="shared" si="20"/>
        <v>308259</v>
      </c>
      <c r="H152" s="20">
        <f t="shared" si="26"/>
        <v>11741368</v>
      </c>
      <c r="I152" s="22">
        <f t="shared" si="23"/>
        <v>0.96860861065323889</v>
      </c>
      <c r="J152" s="23"/>
      <c r="L152" s="4"/>
      <c r="M152" s="4"/>
      <c r="N152" s="4"/>
      <c r="O152" s="4"/>
      <c r="P152" s="4"/>
      <c r="Q152" s="4"/>
      <c r="R152" s="4"/>
      <c r="S152" s="4"/>
      <c r="U152" s="9">
        <f t="shared" si="24"/>
        <v>793031</v>
      </c>
      <c r="V152" s="10">
        <f t="shared" si="21"/>
        <v>147</v>
      </c>
    </row>
    <row r="153" spans="1:22" x14ac:dyDescent="0.25">
      <c r="A153" s="7">
        <v>148</v>
      </c>
      <c r="B153" s="8">
        <v>37</v>
      </c>
      <c r="C153" s="20">
        <f t="shared" si="18"/>
        <v>5476</v>
      </c>
      <c r="D153" s="23">
        <f t="shared" si="22"/>
        <v>793068</v>
      </c>
      <c r="E153" s="21">
        <f t="shared" si="19"/>
        <v>2097</v>
      </c>
      <c r="F153" s="24">
        <f t="shared" si="25"/>
        <v>11438585</v>
      </c>
      <c r="G153" s="21">
        <f t="shared" si="20"/>
        <v>304880</v>
      </c>
      <c r="H153" s="20">
        <f t="shared" si="26"/>
        <v>11743465</v>
      </c>
      <c r="I153" s="22">
        <f t="shared" si="23"/>
        <v>0.96878160346434394</v>
      </c>
      <c r="J153" s="23"/>
      <c r="L153" s="4"/>
      <c r="M153" s="4"/>
      <c r="N153" s="4"/>
      <c r="O153" s="4"/>
      <c r="P153" s="4"/>
      <c r="Q153" s="4"/>
      <c r="R153" s="4"/>
      <c r="S153" s="4"/>
      <c r="U153" s="9">
        <f t="shared" si="24"/>
        <v>793068</v>
      </c>
      <c r="V153" s="10">
        <f t="shared" si="21"/>
        <v>148</v>
      </c>
    </row>
    <row r="154" spans="1:22" x14ac:dyDescent="0.25">
      <c r="A154" s="7">
        <v>149</v>
      </c>
      <c r="B154" s="8">
        <v>38</v>
      </c>
      <c r="C154" s="20">
        <f t="shared" si="18"/>
        <v>5662</v>
      </c>
      <c r="D154" s="23">
        <f t="shared" si="22"/>
        <v>793106</v>
      </c>
      <c r="E154" s="21">
        <f t="shared" si="19"/>
        <v>2060</v>
      </c>
      <c r="F154" s="24">
        <f t="shared" si="25"/>
        <v>11444247</v>
      </c>
      <c r="G154" s="21">
        <f t="shared" si="20"/>
        <v>301278</v>
      </c>
      <c r="H154" s="20">
        <f t="shared" si="26"/>
        <v>11745525</v>
      </c>
      <c r="I154" s="22">
        <f t="shared" si="23"/>
        <v>0.96895154394640237</v>
      </c>
      <c r="J154" s="23"/>
      <c r="L154" s="4"/>
      <c r="M154" s="4"/>
      <c r="N154" s="4"/>
      <c r="O154" s="4"/>
      <c r="P154" s="4"/>
      <c r="Q154" s="4"/>
      <c r="R154" s="4"/>
      <c r="S154" s="4"/>
      <c r="U154" s="9">
        <f t="shared" si="24"/>
        <v>793106</v>
      </c>
      <c r="V154" s="10">
        <f t="shared" si="21"/>
        <v>149</v>
      </c>
    </row>
    <row r="155" spans="1:22" x14ac:dyDescent="0.25">
      <c r="A155" s="7">
        <v>150</v>
      </c>
      <c r="B155" s="8">
        <v>32</v>
      </c>
      <c r="C155" s="20">
        <f t="shared" si="18"/>
        <v>4800</v>
      </c>
      <c r="D155" s="23">
        <f t="shared" si="22"/>
        <v>793138</v>
      </c>
      <c r="E155" s="21">
        <f t="shared" si="19"/>
        <v>2022</v>
      </c>
      <c r="F155" s="24">
        <f t="shared" si="25"/>
        <v>11449047</v>
      </c>
      <c r="G155" s="21">
        <f t="shared" si="20"/>
        <v>298500</v>
      </c>
      <c r="H155" s="20">
        <f t="shared" si="26"/>
        <v>11747547</v>
      </c>
      <c r="I155" s="22">
        <f t="shared" si="23"/>
        <v>0.96911834960403453</v>
      </c>
      <c r="J155" s="23"/>
      <c r="L155" s="4"/>
      <c r="M155" s="4"/>
      <c r="N155" s="4"/>
      <c r="O155" s="4"/>
      <c r="P155" s="4"/>
      <c r="Q155" s="4"/>
      <c r="R155" s="4"/>
      <c r="S155" s="4"/>
      <c r="U155" s="9">
        <f t="shared" si="24"/>
        <v>793138</v>
      </c>
      <c r="V155" s="10">
        <f t="shared" si="21"/>
        <v>150</v>
      </c>
    </row>
    <row r="156" spans="1:22" x14ac:dyDescent="0.25">
      <c r="A156" s="7">
        <v>151</v>
      </c>
      <c r="B156" s="8">
        <v>32</v>
      </c>
      <c r="C156" s="20">
        <f t="shared" si="18"/>
        <v>4832</v>
      </c>
      <c r="D156" s="23">
        <f t="shared" si="22"/>
        <v>793170</v>
      </c>
      <c r="E156" s="21">
        <f t="shared" si="19"/>
        <v>1990</v>
      </c>
      <c r="F156" s="24">
        <f t="shared" si="25"/>
        <v>11453879</v>
      </c>
      <c r="G156" s="21">
        <f t="shared" si="20"/>
        <v>295658</v>
      </c>
      <c r="H156" s="20">
        <f t="shared" si="26"/>
        <v>11749537</v>
      </c>
      <c r="I156" s="22">
        <f t="shared" si="23"/>
        <v>0.96928251540951815</v>
      </c>
      <c r="J156" s="23"/>
      <c r="L156" s="4"/>
      <c r="M156" s="4"/>
      <c r="N156" s="4"/>
      <c r="O156" s="4"/>
      <c r="P156" s="4"/>
      <c r="Q156" s="4"/>
      <c r="R156" s="4"/>
      <c r="S156" s="4"/>
      <c r="U156" s="9">
        <f t="shared" si="24"/>
        <v>793170</v>
      </c>
      <c r="V156" s="10">
        <f t="shared" si="21"/>
        <v>151</v>
      </c>
    </row>
    <row r="157" spans="1:22" x14ac:dyDescent="0.25">
      <c r="A157" s="7">
        <v>152</v>
      </c>
      <c r="B157" s="8">
        <v>27</v>
      </c>
      <c r="C157" s="20">
        <f t="shared" si="18"/>
        <v>4104</v>
      </c>
      <c r="D157" s="23">
        <f t="shared" si="22"/>
        <v>793197</v>
      </c>
      <c r="E157" s="21">
        <f t="shared" si="19"/>
        <v>1958</v>
      </c>
      <c r="F157" s="24">
        <f t="shared" si="25"/>
        <v>11457983</v>
      </c>
      <c r="G157" s="21">
        <f t="shared" si="20"/>
        <v>293512</v>
      </c>
      <c r="H157" s="20">
        <f t="shared" si="26"/>
        <v>11751495</v>
      </c>
      <c r="I157" s="22">
        <f t="shared" si="23"/>
        <v>0.96944404136285334</v>
      </c>
      <c r="J157" s="23"/>
      <c r="L157" s="4"/>
      <c r="M157" s="4"/>
      <c r="N157" s="4"/>
      <c r="O157" s="4"/>
      <c r="P157" s="4"/>
      <c r="Q157" s="4"/>
      <c r="R157" s="4"/>
      <c r="S157" s="4"/>
      <c r="U157" s="9">
        <f t="shared" si="24"/>
        <v>793197</v>
      </c>
      <c r="V157" s="10">
        <f t="shared" si="21"/>
        <v>152</v>
      </c>
    </row>
    <row r="158" spans="1:22" x14ac:dyDescent="0.25">
      <c r="A158" s="7">
        <v>153</v>
      </c>
      <c r="B158" s="8">
        <v>25</v>
      </c>
      <c r="C158" s="20">
        <f t="shared" si="18"/>
        <v>3825</v>
      </c>
      <c r="D158" s="23">
        <f t="shared" si="22"/>
        <v>793222</v>
      </c>
      <c r="E158" s="21">
        <f t="shared" si="19"/>
        <v>1931</v>
      </c>
      <c r="F158" s="24">
        <f t="shared" si="25"/>
        <v>11461808</v>
      </c>
      <c r="G158" s="21">
        <f t="shared" si="20"/>
        <v>291618</v>
      </c>
      <c r="H158" s="20">
        <f t="shared" si="26"/>
        <v>11753426</v>
      </c>
      <c r="I158" s="22">
        <f t="shared" si="23"/>
        <v>0.96960333994093828</v>
      </c>
      <c r="J158" s="23"/>
      <c r="L158" s="4"/>
      <c r="M158" s="4"/>
      <c r="N158" s="4"/>
      <c r="O158" s="4"/>
      <c r="P158" s="4"/>
      <c r="Q158" s="4"/>
      <c r="R158" s="4"/>
      <c r="S158" s="4"/>
      <c r="U158" s="9">
        <f t="shared" si="24"/>
        <v>793222</v>
      </c>
      <c r="V158" s="10">
        <f t="shared" si="21"/>
        <v>153</v>
      </c>
    </row>
    <row r="159" spans="1:22" x14ac:dyDescent="0.25">
      <c r="A159" s="7">
        <v>154</v>
      </c>
      <c r="B159" s="8">
        <v>36</v>
      </c>
      <c r="C159" s="20">
        <f t="shared" si="18"/>
        <v>5544</v>
      </c>
      <c r="D159" s="23">
        <f t="shared" si="22"/>
        <v>793258</v>
      </c>
      <c r="E159" s="21">
        <f t="shared" si="19"/>
        <v>1906</v>
      </c>
      <c r="F159" s="24">
        <f t="shared" si="25"/>
        <v>11467352</v>
      </c>
      <c r="G159" s="21">
        <f t="shared" si="20"/>
        <v>287980</v>
      </c>
      <c r="H159" s="20">
        <f t="shared" si="26"/>
        <v>11755332</v>
      </c>
      <c r="I159" s="22">
        <f t="shared" si="23"/>
        <v>0.96976057613453215</v>
      </c>
      <c r="J159" s="23"/>
      <c r="L159" s="4"/>
      <c r="M159" s="4"/>
      <c r="N159" s="4"/>
      <c r="O159" s="4"/>
      <c r="P159" s="4"/>
      <c r="Q159" s="4"/>
      <c r="R159" s="4"/>
      <c r="S159" s="4"/>
      <c r="U159" s="9">
        <f t="shared" si="24"/>
        <v>793258</v>
      </c>
      <c r="V159" s="10">
        <f t="shared" si="21"/>
        <v>154</v>
      </c>
    </row>
    <row r="160" spans="1:22" x14ac:dyDescent="0.25">
      <c r="A160" s="7">
        <v>155</v>
      </c>
      <c r="B160" s="8">
        <v>40</v>
      </c>
      <c r="C160" s="20">
        <f t="shared" si="18"/>
        <v>6200</v>
      </c>
      <c r="D160" s="23">
        <f t="shared" si="22"/>
        <v>793298</v>
      </c>
      <c r="E160" s="21">
        <f t="shared" si="19"/>
        <v>1870</v>
      </c>
      <c r="F160" s="24">
        <f t="shared" si="25"/>
        <v>11473552</v>
      </c>
      <c r="G160" s="21">
        <f t="shared" si="20"/>
        <v>283650</v>
      </c>
      <c r="H160" s="20">
        <f t="shared" si="26"/>
        <v>11757202</v>
      </c>
      <c r="I160" s="22">
        <f t="shared" si="23"/>
        <v>0.96991484249445903</v>
      </c>
      <c r="J160" s="23"/>
      <c r="L160" s="4"/>
      <c r="M160" s="4"/>
      <c r="N160" s="4"/>
      <c r="O160" s="4"/>
      <c r="P160" s="4"/>
      <c r="Q160" s="4"/>
      <c r="R160" s="4"/>
      <c r="S160" s="4"/>
      <c r="U160" s="9">
        <f t="shared" si="24"/>
        <v>793298</v>
      </c>
      <c r="V160" s="10">
        <f t="shared" si="21"/>
        <v>155</v>
      </c>
    </row>
    <row r="161" spans="1:22" x14ac:dyDescent="0.25">
      <c r="A161" s="7">
        <v>156</v>
      </c>
      <c r="B161" s="8">
        <v>22</v>
      </c>
      <c r="C161" s="20">
        <f t="shared" si="18"/>
        <v>3432</v>
      </c>
      <c r="D161" s="23">
        <f t="shared" si="22"/>
        <v>793320</v>
      </c>
      <c r="E161" s="21">
        <f t="shared" si="19"/>
        <v>1830</v>
      </c>
      <c r="F161" s="24">
        <f t="shared" si="25"/>
        <v>11476984</v>
      </c>
      <c r="G161" s="21">
        <f t="shared" si="20"/>
        <v>282048</v>
      </c>
      <c r="H161" s="20">
        <f t="shared" si="26"/>
        <v>11759032</v>
      </c>
      <c r="I161" s="22">
        <f t="shared" si="23"/>
        <v>0.97006580903920026</v>
      </c>
      <c r="J161" s="23"/>
      <c r="L161" s="4"/>
      <c r="M161" s="4"/>
      <c r="N161" s="4"/>
      <c r="O161" s="4"/>
      <c r="P161" s="4"/>
      <c r="Q161" s="4"/>
      <c r="R161" s="4"/>
      <c r="S161" s="4"/>
      <c r="U161" s="9">
        <f t="shared" si="24"/>
        <v>793320</v>
      </c>
      <c r="V161" s="10">
        <f t="shared" si="21"/>
        <v>156</v>
      </c>
    </row>
    <row r="162" spans="1:22" x14ac:dyDescent="0.25">
      <c r="A162" s="7">
        <v>157</v>
      </c>
      <c r="B162" s="8">
        <v>31</v>
      </c>
      <c r="C162" s="20">
        <f t="shared" si="18"/>
        <v>4867</v>
      </c>
      <c r="D162" s="23">
        <f t="shared" si="22"/>
        <v>793351</v>
      </c>
      <c r="E162" s="21">
        <f t="shared" si="19"/>
        <v>1808</v>
      </c>
      <c r="F162" s="24">
        <f t="shared" si="25"/>
        <v>11481851</v>
      </c>
      <c r="G162" s="21">
        <f t="shared" si="20"/>
        <v>278989</v>
      </c>
      <c r="H162" s="20">
        <f t="shared" si="26"/>
        <v>11760840</v>
      </c>
      <c r="I162" s="22">
        <f t="shared" si="23"/>
        <v>0.97021496068558943</v>
      </c>
      <c r="J162" s="23"/>
      <c r="L162" s="4"/>
      <c r="M162" s="4"/>
      <c r="N162" s="4"/>
      <c r="O162" s="4"/>
      <c r="P162" s="4"/>
      <c r="Q162" s="4"/>
      <c r="R162" s="4"/>
      <c r="S162" s="4"/>
      <c r="U162" s="9">
        <f t="shared" si="24"/>
        <v>793351</v>
      </c>
      <c r="V162" s="10">
        <f t="shared" si="21"/>
        <v>157</v>
      </c>
    </row>
    <row r="163" spans="1:22" x14ac:dyDescent="0.25">
      <c r="A163" s="7">
        <v>158</v>
      </c>
      <c r="B163" s="8">
        <v>26</v>
      </c>
      <c r="C163" s="20">
        <f t="shared" si="18"/>
        <v>4108</v>
      </c>
      <c r="D163" s="23">
        <f t="shared" si="22"/>
        <v>793377</v>
      </c>
      <c r="E163" s="21">
        <f t="shared" si="19"/>
        <v>1777</v>
      </c>
      <c r="F163" s="24">
        <f t="shared" si="25"/>
        <v>11485959</v>
      </c>
      <c r="G163" s="21">
        <f t="shared" si="20"/>
        <v>276658</v>
      </c>
      <c r="H163" s="20">
        <f t="shared" si="26"/>
        <v>11762617</v>
      </c>
      <c r="I163" s="22">
        <f t="shared" si="23"/>
        <v>0.97036155497520971</v>
      </c>
      <c r="J163" s="23"/>
      <c r="L163" s="4"/>
      <c r="M163" s="4"/>
      <c r="N163" s="4"/>
      <c r="O163" s="4"/>
      <c r="P163" s="4"/>
      <c r="Q163" s="4"/>
      <c r="R163" s="4"/>
      <c r="S163" s="4"/>
      <c r="U163" s="9">
        <f t="shared" si="24"/>
        <v>793377</v>
      </c>
      <c r="V163" s="10">
        <f t="shared" si="21"/>
        <v>158</v>
      </c>
    </row>
    <row r="164" spans="1:22" x14ac:dyDescent="0.25">
      <c r="A164" s="7">
        <v>159</v>
      </c>
      <c r="B164" s="8">
        <v>36</v>
      </c>
      <c r="C164" s="20">
        <f t="shared" si="18"/>
        <v>5724</v>
      </c>
      <c r="D164" s="23">
        <f t="shared" si="22"/>
        <v>793413</v>
      </c>
      <c r="E164" s="21">
        <f t="shared" si="19"/>
        <v>1751</v>
      </c>
      <c r="F164" s="24">
        <f t="shared" si="25"/>
        <v>11491683</v>
      </c>
      <c r="G164" s="21">
        <f t="shared" si="20"/>
        <v>272685</v>
      </c>
      <c r="H164" s="20">
        <f t="shared" si="26"/>
        <v>11764368</v>
      </c>
      <c r="I164" s="22">
        <f t="shared" si="23"/>
        <v>0.97050600438495938</v>
      </c>
      <c r="J164" s="23"/>
      <c r="L164" s="4"/>
      <c r="M164" s="4"/>
      <c r="N164" s="4"/>
      <c r="O164" s="4"/>
      <c r="P164" s="4"/>
      <c r="Q164" s="4"/>
      <c r="R164" s="4"/>
      <c r="S164" s="4"/>
      <c r="U164" s="9">
        <f t="shared" si="24"/>
        <v>793413</v>
      </c>
      <c r="V164" s="10">
        <f t="shared" si="21"/>
        <v>159</v>
      </c>
    </row>
    <row r="165" spans="1:22" x14ac:dyDescent="0.25">
      <c r="A165" s="7">
        <v>160</v>
      </c>
      <c r="B165" s="8">
        <v>28</v>
      </c>
      <c r="C165" s="20">
        <f t="shared" si="18"/>
        <v>4480</v>
      </c>
      <c r="D165" s="23">
        <f t="shared" si="22"/>
        <v>793441</v>
      </c>
      <c r="E165" s="21">
        <f t="shared" si="19"/>
        <v>1715</v>
      </c>
      <c r="F165" s="24">
        <f t="shared" si="25"/>
        <v>11496163</v>
      </c>
      <c r="G165" s="21">
        <f t="shared" si="20"/>
        <v>269920</v>
      </c>
      <c r="H165" s="20">
        <f t="shared" si="26"/>
        <v>11766083</v>
      </c>
      <c r="I165" s="22">
        <f t="shared" si="23"/>
        <v>0.97064748396104206</v>
      </c>
      <c r="J165" s="23"/>
      <c r="L165" s="4"/>
      <c r="M165" s="4"/>
      <c r="N165" s="4"/>
      <c r="O165" s="4"/>
      <c r="P165" s="4"/>
      <c r="Q165" s="4"/>
      <c r="R165" s="4"/>
      <c r="S165" s="4"/>
      <c r="U165" s="9">
        <f t="shared" si="24"/>
        <v>793441</v>
      </c>
      <c r="V165" s="10">
        <f t="shared" si="21"/>
        <v>160</v>
      </c>
    </row>
    <row r="166" spans="1:22" x14ac:dyDescent="0.25">
      <c r="A166" s="7">
        <v>161</v>
      </c>
      <c r="B166" s="8">
        <v>33</v>
      </c>
      <c r="C166" s="20">
        <f t="shared" si="18"/>
        <v>5313</v>
      </c>
      <c r="D166" s="23">
        <f t="shared" si="22"/>
        <v>793474</v>
      </c>
      <c r="E166" s="21">
        <f t="shared" si="19"/>
        <v>1687</v>
      </c>
      <c r="F166" s="24">
        <f t="shared" si="25"/>
        <v>11501476</v>
      </c>
      <c r="G166" s="21">
        <f t="shared" si="20"/>
        <v>266294</v>
      </c>
      <c r="H166" s="20">
        <f t="shared" si="26"/>
        <v>11767770</v>
      </c>
      <c r="I166" s="22">
        <f t="shared" si="23"/>
        <v>0.97078665366649475</v>
      </c>
      <c r="J166" s="23"/>
      <c r="L166" s="4"/>
      <c r="M166" s="4"/>
      <c r="N166" s="4"/>
      <c r="O166" s="4"/>
      <c r="P166" s="4"/>
      <c r="Q166" s="4"/>
      <c r="R166" s="4"/>
      <c r="S166" s="4"/>
      <c r="U166" s="9">
        <f t="shared" si="24"/>
        <v>793474</v>
      </c>
      <c r="V166" s="10">
        <f t="shared" si="21"/>
        <v>161</v>
      </c>
    </row>
    <row r="167" spans="1:22" x14ac:dyDescent="0.25">
      <c r="A167" s="7">
        <v>162</v>
      </c>
      <c r="B167" s="8">
        <v>27</v>
      </c>
      <c r="C167" s="20">
        <f t="shared" si="18"/>
        <v>4374</v>
      </c>
      <c r="D167" s="23">
        <f t="shared" si="22"/>
        <v>793501</v>
      </c>
      <c r="E167" s="21">
        <f t="shared" si="19"/>
        <v>1654</v>
      </c>
      <c r="F167" s="24">
        <f t="shared" si="25"/>
        <v>11505850</v>
      </c>
      <c r="G167" s="21">
        <f t="shared" si="20"/>
        <v>263574</v>
      </c>
      <c r="H167" s="20">
        <f t="shared" si="26"/>
        <v>11769424</v>
      </c>
      <c r="I167" s="22">
        <f t="shared" si="23"/>
        <v>0.97092310102441937</v>
      </c>
      <c r="J167" s="23"/>
      <c r="L167" s="4"/>
      <c r="M167" s="4"/>
      <c r="N167" s="4"/>
      <c r="O167" s="4"/>
      <c r="P167" s="4"/>
      <c r="Q167" s="4"/>
      <c r="R167" s="4"/>
      <c r="S167" s="4"/>
      <c r="U167" s="9">
        <f t="shared" si="24"/>
        <v>793501</v>
      </c>
      <c r="V167" s="10">
        <f t="shared" si="21"/>
        <v>162</v>
      </c>
    </row>
    <row r="168" spans="1:22" x14ac:dyDescent="0.25">
      <c r="A168" s="7">
        <v>163</v>
      </c>
      <c r="B168" s="8">
        <v>22</v>
      </c>
      <c r="C168" s="20">
        <f t="shared" si="18"/>
        <v>3586</v>
      </c>
      <c r="D168" s="23">
        <f t="shared" si="22"/>
        <v>793523</v>
      </c>
      <c r="E168" s="21">
        <f t="shared" si="19"/>
        <v>1627</v>
      </c>
      <c r="F168" s="24">
        <f t="shared" si="25"/>
        <v>11509436</v>
      </c>
      <c r="G168" s="21">
        <f t="shared" si="20"/>
        <v>261615</v>
      </c>
      <c r="H168" s="20">
        <f t="shared" si="26"/>
        <v>11771051</v>
      </c>
      <c r="I168" s="22">
        <f t="shared" si="23"/>
        <v>0.97105732100709374</v>
      </c>
      <c r="J168" s="23"/>
      <c r="L168" s="4"/>
      <c r="M168" s="4"/>
      <c r="N168" s="4"/>
      <c r="O168" s="4"/>
      <c r="P168" s="4"/>
      <c r="Q168" s="4"/>
      <c r="R168" s="4"/>
      <c r="S168" s="4"/>
      <c r="U168" s="9">
        <f t="shared" si="24"/>
        <v>793523</v>
      </c>
      <c r="V168" s="10">
        <f t="shared" si="21"/>
        <v>163</v>
      </c>
    </row>
    <row r="169" spans="1:22" x14ac:dyDescent="0.25">
      <c r="A169" s="7">
        <v>164</v>
      </c>
      <c r="B169" s="8">
        <v>15</v>
      </c>
      <c r="C169" s="20">
        <f t="shared" si="18"/>
        <v>2460</v>
      </c>
      <c r="D169" s="23">
        <f t="shared" si="22"/>
        <v>793538</v>
      </c>
      <c r="E169" s="21">
        <f t="shared" si="19"/>
        <v>1605</v>
      </c>
      <c r="F169" s="24">
        <f t="shared" si="25"/>
        <v>11511896</v>
      </c>
      <c r="G169" s="21">
        <f t="shared" si="20"/>
        <v>260760</v>
      </c>
      <c r="H169" s="20">
        <f t="shared" si="26"/>
        <v>11772656</v>
      </c>
      <c r="I169" s="22">
        <f t="shared" si="23"/>
        <v>0.97118972609141596</v>
      </c>
      <c r="J169" s="23"/>
      <c r="L169" s="4"/>
      <c r="M169" s="4"/>
      <c r="N169" s="4"/>
      <c r="O169" s="4"/>
      <c r="P169" s="4"/>
      <c r="Q169" s="4"/>
      <c r="R169" s="4"/>
      <c r="S169" s="4"/>
      <c r="U169" s="9">
        <f t="shared" si="24"/>
        <v>793538</v>
      </c>
      <c r="V169" s="10">
        <f t="shared" si="21"/>
        <v>164</v>
      </c>
    </row>
    <row r="170" spans="1:22" x14ac:dyDescent="0.25">
      <c r="A170" s="7">
        <v>165</v>
      </c>
      <c r="B170" s="8">
        <v>31</v>
      </c>
      <c r="C170" s="20">
        <f t="shared" si="18"/>
        <v>5115</v>
      </c>
      <c r="D170" s="23">
        <f t="shared" si="22"/>
        <v>793569</v>
      </c>
      <c r="E170" s="21">
        <f t="shared" si="19"/>
        <v>1590</v>
      </c>
      <c r="F170" s="24">
        <f t="shared" si="25"/>
        <v>11517011</v>
      </c>
      <c r="G170" s="21">
        <f t="shared" si="20"/>
        <v>257235</v>
      </c>
      <c r="H170" s="20">
        <f t="shared" si="26"/>
        <v>11774246</v>
      </c>
      <c r="I170" s="22">
        <f t="shared" si="23"/>
        <v>0.9713208937450436</v>
      </c>
      <c r="J170" s="23"/>
      <c r="L170" s="4"/>
      <c r="M170" s="4"/>
      <c r="N170" s="4"/>
      <c r="O170" s="4"/>
      <c r="P170" s="4"/>
      <c r="Q170" s="4"/>
      <c r="R170" s="4"/>
      <c r="S170" s="4"/>
      <c r="U170" s="9">
        <f t="shared" si="24"/>
        <v>793569</v>
      </c>
      <c r="V170" s="10">
        <f t="shared" si="21"/>
        <v>165</v>
      </c>
    </row>
    <row r="171" spans="1:22" x14ac:dyDescent="0.25">
      <c r="A171" s="7">
        <v>166</v>
      </c>
      <c r="B171" s="8">
        <v>26</v>
      </c>
      <c r="C171" s="20">
        <f t="shared" si="18"/>
        <v>4316</v>
      </c>
      <c r="D171" s="23">
        <f t="shared" si="22"/>
        <v>793595</v>
      </c>
      <c r="E171" s="21">
        <f t="shared" si="19"/>
        <v>1559</v>
      </c>
      <c r="F171" s="24">
        <f t="shared" si="25"/>
        <v>11521327</v>
      </c>
      <c r="G171" s="21">
        <f t="shared" si="20"/>
        <v>254478</v>
      </c>
      <c r="H171" s="20">
        <f t="shared" si="26"/>
        <v>11775805</v>
      </c>
      <c r="I171" s="22">
        <f t="shared" si="23"/>
        <v>0.97144950404190233</v>
      </c>
      <c r="J171" s="23"/>
      <c r="L171" s="4"/>
      <c r="M171" s="4"/>
      <c r="N171" s="4"/>
      <c r="O171" s="4"/>
      <c r="P171" s="4"/>
      <c r="Q171" s="4"/>
      <c r="R171" s="4"/>
      <c r="S171" s="4"/>
      <c r="U171" s="9">
        <f t="shared" si="24"/>
        <v>793595</v>
      </c>
      <c r="V171" s="10">
        <f t="shared" si="21"/>
        <v>166</v>
      </c>
    </row>
    <row r="172" spans="1:22" x14ac:dyDescent="0.25">
      <c r="A172" s="7">
        <v>167</v>
      </c>
      <c r="B172" s="8">
        <v>21</v>
      </c>
      <c r="C172" s="20">
        <f t="shared" si="18"/>
        <v>3507</v>
      </c>
      <c r="D172" s="23">
        <f t="shared" si="22"/>
        <v>793616</v>
      </c>
      <c r="E172" s="21">
        <f t="shared" si="19"/>
        <v>1533</v>
      </c>
      <c r="F172" s="24">
        <f t="shared" si="25"/>
        <v>11524834</v>
      </c>
      <c r="G172" s="21">
        <f t="shared" si="20"/>
        <v>252504</v>
      </c>
      <c r="H172" s="20">
        <f t="shared" si="26"/>
        <v>11777338</v>
      </c>
      <c r="I172" s="22">
        <f t="shared" si="23"/>
        <v>0.97157596945889058</v>
      </c>
      <c r="J172" s="23"/>
      <c r="L172" s="4"/>
      <c r="M172" s="4"/>
      <c r="N172" s="4"/>
      <c r="O172" s="4"/>
      <c r="P172" s="4"/>
      <c r="Q172" s="4"/>
      <c r="R172" s="4"/>
      <c r="S172" s="4"/>
      <c r="U172" s="9">
        <f t="shared" si="24"/>
        <v>793616</v>
      </c>
      <c r="V172" s="10">
        <f t="shared" si="21"/>
        <v>167</v>
      </c>
    </row>
    <row r="173" spans="1:22" x14ac:dyDescent="0.25">
      <c r="A173" s="7">
        <v>168</v>
      </c>
      <c r="B173" s="8">
        <v>22</v>
      </c>
      <c r="C173" s="20">
        <f t="shared" si="18"/>
        <v>3696</v>
      </c>
      <c r="D173" s="23">
        <f t="shared" si="22"/>
        <v>793638</v>
      </c>
      <c r="E173" s="21">
        <f t="shared" si="19"/>
        <v>1512</v>
      </c>
      <c r="F173" s="24">
        <f t="shared" si="25"/>
        <v>11528530</v>
      </c>
      <c r="G173" s="21">
        <f t="shared" si="20"/>
        <v>250320</v>
      </c>
      <c r="H173" s="20">
        <f t="shared" si="26"/>
        <v>11778850</v>
      </c>
      <c r="I173" s="22">
        <f t="shared" si="23"/>
        <v>0.9717007024729063</v>
      </c>
      <c r="J173" s="23"/>
      <c r="L173" s="4"/>
      <c r="M173" s="4"/>
      <c r="N173" s="4"/>
      <c r="O173" s="4"/>
      <c r="P173" s="4"/>
      <c r="Q173" s="4"/>
      <c r="R173" s="4"/>
      <c r="S173" s="4"/>
      <c r="U173" s="9">
        <f t="shared" si="24"/>
        <v>793638</v>
      </c>
      <c r="V173" s="10">
        <f t="shared" si="21"/>
        <v>168</v>
      </c>
    </row>
    <row r="174" spans="1:22" x14ac:dyDescent="0.25">
      <c r="A174" s="7">
        <v>169</v>
      </c>
      <c r="B174" s="8">
        <v>20</v>
      </c>
      <c r="C174" s="20">
        <f t="shared" si="18"/>
        <v>3380</v>
      </c>
      <c r="D174" s="23">
        <f t="shared" si="22"/>
        <v>793658</v>
      </c>
      <c r="E174" s="21">
        <f t="shared" si="19"/>
        <v>1490</v>
      </c>
      <c r="F174" s="24">
        <f t="shared" si="25"/>
        <v>11531910</v>
      </c>
      <c r="G174" s="21">
        <f t="shared" si="20"/>
        <v>248430</v>
      </c>
      <c r="H174" s="20">
        <f t="shared" si="26"/>
        <v>11780340</v>
      </c>
      <c r="I174" s="22">
        <f t="shared" si="23"/>
        <v>0.97182362058856986</v>
      </c>
      <c r="J174" s="23"/>
      <c r="L174" s="4"/>
      <c r="M174" s="4"/>
      <c r="N174" s="4"/>
      <c r="O174" s="4"/>
      <c r="P174" s="4"/>
      <c r="Q174" s="4"/>
      <c r="R174" s="4"/>
      <c r="S174" s="4"/>
      <c r="U174" s="9">
        <f t="shared" si="24"/>
        <v>793658</v>
      </c>
      <c r="V174" s="10">
        <f t="shared" si="21"/>
        <v>169</v>
      </c>
    </row>
    <row r="175" spans="1:22" x14ac:dyDescent="0.25">
      <c r="A175" s="7">
        <v>170</v>
      </c>
      <c r="B175" s="8">
        <v>21</v>
      </c>
      <c r="C175" s="20">
        <f t="shared" si="18"/>
        <v>3570</v>
      </c>
      <c r="D175" s="23">
        <f t="shared" si="22"/>
        <v>793679</v>
      </c>
      <c r="E175" s="21">
        <f t="shared" si="19"/>
        <v>1470</v>
      </c>
      <c r="F175" s="24">
        <f t="shared" si="25"/>
        <v>11535480</v>
      </c>
      <c r="G175" s="21">
        <f t="shared" si="20"/>
        <v>246330</v>
      </c>
      <c r="H175" s="20">
        <f t="shared" si="26"/>
        <v>11781810</v>
      </c>
      <c r="I175" s="22">
        <f t="shared" si="23"/>
        <v>0.97194488879664076</v>
      </c>
      <c r="J175" s="23"/>
      <c r="L175" s="4"/>
      <c r="M175" s="4"/>
      <c r="N175" s="4"/>
      <c r="O175" s="4"/>
      <c r="P175" s="4"/>
      <c r="Q175" s="4"/>
      <c r="R175" s="4"/>
      <c r="S175" s="4"/>
      <c r="U175" s="9">
        <f t="shared" si="24"/>
        <v>793679</v>
      </c>
      <c r="V175" s="10">
        <f t="shared" si="21"/>
        <v>170</v>
      </c>
    </row>
    <row r="176" spans="1:22" x14ac:dyDescent="0.25">
      <c r="A176" s="7">
        <v>171</v>
      </c>
      <c r="B176" s="8">
        <v>19</v>
      </c>
      <c r="C176" s="20">
        <f t="shared" si="18"/>
        <v>3249</v>
      </c>
      <c r="D176" s="23">
        <f t="shared" si="22"/>
        <v>793698</v>
      </c>
      <c r="E176" s="21">
        <f t="shared" si="19"/>
        <v>1449</v>
      </c>
      <c r="F176" s="24">
        <f t="shared" si="25"/>
        <v>11538729</v>
      </c>
      <c r="G176" s="21">
        <f t="shared" si="20"/>
        <v>244530</v>
      </c>
      <c r="H176" s="20">
        <f t="shared" si="26"/>
        <v>11783259</v>
      </c>
      <c r="I176" s="22">
        <f t="shared" si="23"/>
        <v>0.97206442460173914</v>
      </c>
      <c r="J176" s="23"/>
      <c r="L176" s="4"/>
      <c r="M176" s="4"/>
      <c r="N176" s="4"/>
      <c r="O176" s="4"/>
      <c r="P176" s="4"/>
      <c r="Q176" s="4"/>
      <c r="R176" s="4"/>
      <c r="S176" s="4"/>
      <c r="U176" s="9">
        <f t="shared" si="24"/>
        <v>793698</v>
      </c>
      <c r="V176" s="10">
        <f t="shared" si="21"/>
        <v>171</v>
      </c>
    </row>
    <row r="177" spans="1:22" x14ac:dyDescent="0.25">
      <c r="A177" s="7">
        <v>172</v>
      </c>
      <c r="B177" s="8">
        <v>19</v>
      </c>
      <c r="C177" s="20">
        <f t="shared" si="18"/>
        <v>3268</v>
      </c>
      <c r="D177" s="23">
        <f t="shared" si="22"/>
        <v>793717</v>
      </c>
      <c r="E177" s="21">
        <f t="shared" si="19"/>
        <v>1430</v>
      </c>
      <c r="F177" s="24">
        <f t="shared" si="25"/>
        <v>11541997</v>
      </c>
      <c r="G177" s="21">
        <f t="shared" si="20"/>
        <v>242692</v>
      </c>
      <c r="H177" s="20">
        <f t="shared" si="26"/>
        <v>11784689</v>
      </c>
      <c r="I177" s="22">
        <f t="shared" si="23"/>
        <v>0.97218239299462439</v>
      </c>
      <c r="J177" s="23"/>
      <c r="L177" s="4"/>
      <c r="M177" s="4"/>
      <c r="N177" s="4"/>
      <c r="O177" s="4"/>
      <c r="P177" s="4"/>
      <c r="Q177" s="4"/>
      <c r="R177" s="4"/>
      <c r="S177" s="4"/>
      <c r="U177" s="9">
        <f t="shared" si="24"/>
        <v>793717</v>
      </c>
      <c r="V177" s="10">
        <f t="shared" si="21"/>
        <v>172</v>
      </c>
    </row>
    <row r="178" spans="1:22" x14ac:dyDescent="0.25">
      <c r="A178" s="7">
        <v>173</v>
      </c>
      <c r="B178" s="8">
        <v>16</v>
      </c>
      <c r="C178" s="20">
        <f t="shared" si="18"/>
        <v>2768</v>
      </c>
      <c r="D178" s="23">
        <f t="shared" si="22"/>
        <v>793733</v>
      </c>
      <c r="E178" s="21">
        <f t="shared" si="19"/>
        <v>1411</v>
      </c>
      <c r="F178" s="24">
        <f t="shared" si="25"/>
        <v>11544765</v>
      </c>
      <c r="G178" s="21">
        <f t="shared" si="20"/>
        <v>241335</v>
      </c>
      <c r="H178" s="20">
        <f t="shared" si="26"/>
        <v>11786100</v>
      </c>
      <c r="I178" s="22">
        <f t="shared" si="23"/>
        <v>0.97229879397529639</v>
      </c>
      <c r="J178" s="23"/>
      <c r="L178" s="4"/>
      <c r="M178" s="4"/>
      <c r="N178" s="4"/>
      <c r="O178" s="4"/>
      <c r="P178" s="4"/>
      <c r="Q178" s="4"/>
      <c r="R178" s="4"/>
      <c r="S178" s="4"/>
      <c r="U178" s="9">
        <f t="shared" si="24"/>
        <v>793733</v>
      </c>
      <c r="V178" s="10">
        <f t="shared" si="21"/>
        <v>173</v>
      </c>
    </row>
    <row r="179" spans="1:22" x14ac:dyDescent="0.25">
      <c r="A179" s="7">
        <v>174</v>
      </c>
      <c r="B179" s="8">
        <v>24</v>
      </c>
      <c r="C179" s="20">
        <f t="shared" si="18"/>
        <v>4176</v>
      </c>
      <c r="D179" s="23">
        <f t="shared" si="22"/>
        <v>793757</v>
      </c>
      <c r="E179" s="21">
        <f t="shared" si="19"/>
        <v>1395</v>
      </c>
      <c r="F179" s="24">
        <f t="shared" si="25"/>
        <v>11548941</v>
      </c>
      <c r="G179" s="21">
        <f t="shared" si="20"/>
        <v>238554</v>
      </c>
      <c r="H179" s="20">
        <f t="shared" si="26"/>
        <v>11787495</v>
      </c>
      <c r="I179" s="22">
        <f t="shared" si="23"/>
        <v>0.97241387502989429</v>
      </c>
      <c r="J179" s="23"/>
      <c r="L179" s="4"/>
      <c r="M179" s="4"/>
      <c r="N179" s="4"/>
      <c r="O179" s="4"/>
      <c r="P179" s="4"/>
      <c r="Q179" s="4"/>
      <c r="R179" s="4"/>
      <c r="S179" s="4"/>
      <c r="U179" s="9">
        <f t="shared" si="24"/>
        <v>793757</v>
      </c>
      <c r="V179" s="10">
        <f t="shared" si="21"/>
        <v>174</v>
      </c>
    </row>
    <row r="180" spans="1:22" x14ac:dyDescent="0.25">
      <c r="A180" s="7">
        <v>175</v>
      </c>
      <c r="B180" s="8">
        <v>23</v>
      </c>
      <c r="C180" s="20">
        <f t="shared" si="18"/>
        <v>4025</v>
      </c>
      <c r="D180" s="23">
        <f t="shared" si="22"/>
        <v>793780</v>
      </c>
      <c r="E180" s="21">
        <f t="shared" si="19"/>
        <v>1371</v>
      </c>
      <c r="F180" s="24">
        <f t="shared" si="25"/>
        <v>11552966</v>
      </c>
      <c r="G180" s="21">
        <f t="shared" si="20"/>
        <v>235900</v>
      </c>
      <c r="H180" s="20">
        <f t="shared" si="26"/>
        <v>11788866</v>
      </c>
      <c r="I180" s="22">
        <f t="shared" si="23"/>
        <v>0.97252697619538075</v>
      </c>
      <c r="J180" s="23"/>
      <c r="L180" s="4"/>
      <c r="M180" s="4"/>
      <c r="N180" s="4"/>
      <c r="O180" s="4"/>
      <c r="P180" s="4"/>
      <c r="Q180" s="4"/>
      <c r="R180" s="4"/>
      <c r="S180" s="4"/>
      <c r="U180" s="9">
        <f t="shared" si="24"/>
        <v>793780</v>
      </c>
      <c r="V180" s="10">
        <f t="shared" si="21"/>
        <v>175</v>
      </c>
    </row>
    <row r="181" spans="1:22" x14ac:dyDescent="0.25">
      <c r="A181" s="7">
        <v>176</v>
      </c>
      <c r="B181" s="8">
        <v>14</v>
      </c>
      <c r="C181" s="20">
        <f t="shared" si="18"/>
        <v>2464</v>
      </c>
      <c r="D181" s="23">
        <f t="shared" si="22"/>
        <v>793794</v>
      </c>
      <c r="E181" s="21">
        <f t="shared" si="19"/>
        <v>1348</v>
      </c>
      <c r="F181" s="24">
        <f t="shared" si="25"/>
        <v>11555430</v>
      </c>
      <c r="G181" s="21">
        <f t="shared" si="20"/>
        <v>234784</v>
      </c>
      <c r="H181" s="20">
        <f t="shared" si="26"/>
        <v>11790214</v>
      </c>
      <c r="I181" s="22">
        <f t="shared" si="23"/>
        <v>0.97263817996713553</v>
      </c>
      <c r="J181" s="23"/>
      <c r="L181" s="4"/>
      <c r="M181" s="4"/>
      <c r="N181" s="4"/>
      <c r="O181" s="4"/>
      <c r="P181" s="4"/>
      <c r="Q181" s="4"/>
      <c r="R181" s="4"/>
      <c r="S181" s="4"/>
      <c r="U181" s="9">
        <f t="shared" si="24"/>
        <v>793794</v>
      </c>
      <c r="V181" s="10">
        <f t="shared" si="21"/>
        <v>176</v>
      </c>
    </row>
    <row r="182" spans="1:22" x14ac:dyDescent="0.25">
      <c r="A182" s="7">
        <v>177</v>
      </c>
      <c r="B182" s="8">
        <v>20</v>
      </c>
      <c r="C182" s="20">
        <f t="shared" si="18"/>
        <v>3540</v>
      </c>
      <c r="D182" s="23">
        <f t="shared" si="22"/>
        <v>793814</v>
      </c>
      <c r="E182" s="21">
        <f t="shared" si="19"/>
        <v>1334</v>
      </c>
      <c r="F182" s="24">
        <f t="shared" si="25"/>
        <v>11558970</v>
      </c>
      <c r="G182" s="21">
        <f t="shared" si="20"/>
        <v>232578</v>
      </c>
      <c r="H182" s="20">
        <f t="shared" si="26"/>
        <v>11791548</v>
      </c>
      <c r="I182" s="22">
        <f t="shared" si="23"/>
        <v>0.97274822880357525</v>
      </c>
      <c r="J182" s="23"/>
      <c r="L182" s="4"/>
      <c r="M182" s="4"/>
      <c r="N182" s="4"/>
      <c r="O182" s="4"/>
      <c r="P182" s="4"/>
      <c r="Q182" s="4"/>
      <c r="R182" s="4"/>
      <c r="S182" s="4"/>
      <c r="U182" s="9">
        <f t="shared" si="24"/>
        <v>793814</v>
      </c>
      <c r="V182" s="10">
        <f t="shared" si="21"/>
        <v>177</v>
      </c>
    </row>
    <row r="183" spans="1:22" x14ac:dyDescent="0.25">
      <c r="A183" s="7">
        <v>178</v>
      </c>
      <c r="B183" s="8">
        <v>21</v>
      </c>
      <c r="C183" s="20">
        <f t="shared" si="18"/>
        <v>3738</v>
      </c>
      <c r="D183" s="23">
        <f t="shared" si="22"/>
        <v>793835</v>
      </c>
      <c r="E183" s="21">
        <f t="shared" si="19"/>
        <v>1314</v>
      </c>
      <c r="F183" s="24">
        <f t="shared" si="25"/>
        <v>11562708</v>
      </c>
      <c r="G183" s="21">
        <f t="shared" si="20"/>
        <v>230154</v>
      </c>
      <c r="H183" s="20">
        <f t="shared" si="26"/>
        <v>11792862</v>
      </c>
      <c r="I183" s="22">
        <f t="shared" si="23"/>
        <v>0.97285662773242232</v>
      </c>
      <c r="J183" s="23"/>
      <c r="L183" s="4"/>
      <c r="M183" s="4"/>
      <c r="N183" s="4"/>
      <c r="O183" s="4"/>
      <c r="P183" s="4"/>
      <c r="Q183" s="4"/>
      <c r="R183" s="4"/>
      <c r="S183" s="4"/>
      <c r="U183" s="9">
        <f t="shared" si="24"/>
        <v>793835</v>
      </c>
      <c r="V183" s="10">
        <f t="shared" si="21"/>
        <v>178</v>
      </c>
    </row>
    <row r="184" spans="1:22" x14ac:dyDescent="0.25">
      <c r="A184" s="7">
        <v>179</v>
      </c>
      <c r="B184" s="8">
        <v>20</v>
      </c>
      <c r="C184" s="20">
        <f t="shared" si="18"/>
        <v>3580</v>
      </c>
      <c r="D184" s="23">
        <f t="shared" si="22"/>
        <v>793855</v>
      </c>
      <c r="E184" s="21">
        <f t="shared" si="19"/>
        <v>1293</v>
      </c>
      <c r="F184" s="24">
        <f t="shared" si="25"/>
        <v>11566288</v>
      </c>
      <c r="G184" s="21">
        <f t="shared" si="20"/>
        <v>227867</v>
      </c>
      <c r="H184" s="20">
        <f t="shared" si="26"/>
        <v>11794155</v>
      </c>
      <c r="I184" s="22">
        <f t="shared" si="23"/>
        <v>0.97296329425829686</v>
      </c>
      <c r="J184" s="23"/>
      <c r="L184" s="4"/>
      <c r="M184" s="4"/>
      <c r="N184" s="4"/>
      <c r="O184" s="4"/>
      <c r="P184" s="4"/>
      <c r="Q184" s="4"/>
      <c r="R184" s="4"/>
      <c r="S184" s="4"/>
      <c r="U184" s="9">
        <f t="shared" si="24"/>
        <v>793855</v>
      </c>
      <c r="V184" s="10">
        <f t="shared" si="21"/>
        <v>179</v>
      </c>
    </row>
    <row r="185" spans="1:22" x14ac:dyDescent="0.25">
      <c r="A185" s="7">
        <v>180</v>
      </c>
      <c r="B185" s="8">
        <v>14</v>
      </c>
      <c r="C185" s="20">
        <f t="shared" si="18"/>
        <v>2520</v>
      </c>
      <c r="D185" s="23">
        <f t="shared" si="22"/>
        <v>793869</v>
      </c>
      <c r="E185" s="21">
        <f t="shared" si="19"/>
        <v>1273</v>
      </c>
      <c r="F185" s="24">
        <f t="shared" si="25"/>
        <v>11568808</v>
      </c>
      <c r="G185" s="21">
        <f t="shared" si="20"/>
        <v>226620</v>
      </c>
      <c r="H185" s="20">
        <f t="shared" si="26"/>
        <v>11795428</v>
      </c>
      <c r="I185" s="22">
        <f t="shared" si="23"/>
        <v>0.97306831087657863</v>
      </c>
      <c r="J185" s="23"/>
      <c r="L185" s="4"/>
      <c r="M185" s="4"/>
      <c r="N185" s="4"/>
      <c r="O185" s="4"/>
      <c r="P185" s="4"/>
      <c r="Q185" s="4"/>
      <c r="R185" s="4"/>
      <c r="S185" s="4"/>
      <c r="U185" s="9">
        <f t="shared" si="24"/>
        <v>793869</v>
      </c>
      <c r="V185" s="10">
        <f t="shared" si="21"/>
        <v>180</v>
      </c>
    </row>
    <row r="186" spans="1:22" x14ac:dyDescent="0.25">
      <c r="A186" s="7">
        <v>181</v>
      </c>
      <c r="B186" s="8">
        <v>16</v>
      </c>
      <c r="C186" s="20">
        <f t="shared" si="18"/>
        <v>2896</v>
      </c>
      <c r="D186" s="23">
        <f t="shared" si="22"/>
        <v>793885</v>
      </c>
      <c r="E186" s="21">
        <f t="shared" si="19"/>
        <v>1259</v>
      </c>
      <c r="F186" s="24">
        <f t="shared" si="25"/>
        <v>11571704</v>
      </c>
      <c r="G186" s="21">
        <f t="shared" si="20"/>
        <v>224983</v>
      </c>
      <c r="H186" s="20">
        <f t="shared" si="26"/>
        <v>11796687</v>
      </c>
      <c r="I186" s="22">
        <f t="shared" si="23"/>
        <v>0.97317217255954536</v>
      </c>
      <c r="J186" s="23"/>
      <c r="L186" s="4"/>
      <c r="M186" s="4"/>
      <c r="N186" s="4"/>
      <c r="O186" s="4"/>
      <c r="P186" s="4"/>
      <c r="Q186" s="4"/>
      <c r="R186" s="4"/>
      <c r="S186" s="4"/>
      <c r="U186" s="9">
        <f t="shared" si="24"/>
        <v>793885</v>
      </c>
      <c r="V186" s="10">
        <f t="shared" si="21"/>
        <v>181</v>
      </c>
    </row>
    <row r="187" spans="1:22" x14ac:dyDescent="0.25">
      <c r="A187" s="7">
        <v>182</v>
      </c>
      <c r="B187" s="8">
        <v>21</v>
      </c>
      <c r="C187" s="20">
        <f t="shared" si="18"/>
        <v>3822</v>
      </c>
      <c r="D187" s="23">
        <f t="shared" si="22"/>
        <v>793906</v>
      </c>
      <c r="E187" s="21">
        <f t="shared" si="19"/>
        <v>1243</v>
      </c>
      <c r="F187" s="24">
        <f t="shared" si="25"/>
        <v>11575526</v>
      </c>
      <c r="G187" s="21">
        <f t="shared" si="20"/>
        <v>222404</v>
      </c>
      <c r="H187" s="20">
        <f t="shared" si="26"/>
        <v>11797930</v>
      </c>
      <c r="I187" s="22">
        <f t="shared" si="23"/>
        <v>0.97327471431643797</v>
      </c>
      <c r="J187" s="23"/>
      <c r="L187" s="4"/>
      <c r="M187" s="4"/>
      <c r="N187" s="4"/>
      <c r="O187" s="4"/>
      <c r="P187" s="4"/>
      <c r="Q187" s="4"/>
      <c r="R187" s="4"/>
      <c r="S187" s="4"/>
      <c r="U187" s="9">
        <f t="shared" si="24"/>
        <v>793906</v>
      </c>
      <c r="V187" s="10">
        <f t="shared" si="21"/>
        <v>182</v>
      </c>
    </row>
    <row r="188" spans="1:22" x14ac:dyDescent="0.25">
      <c r="A188" s="7">
        <v>183</v>
      </c>
      <c r="B188" s="8">
        <v>14</v>
      </c>
      <c r="C188" s="20">
        <f t="shared" si="18"/>
        <v>2562</v>
      </c>
      <c r="D188" s="23">
        <f t="shared" si="22"/>
        <v>793920</v>
      </c>
      <c r="E188" s="21">
        <f t="shared" si="19"/>
        <v>1222</v>
      </c>
      <c r="F188" s="24">
        <f t="shared" si="25"/>
        <v>11578088</v>
      </c>
      <c r="G188" s="21">
        <f t="shared" si="20"/>
        <v>221064</v>
      </c>
      <c r="H188" s="20">
        <f t="shared" si="26"/>
        <v>11799152</v>
      </c>
      <c r="I188" s="22">
        <f t="shared" si="23"/>
        <v>0.97337552367035807</v>
      </c>
      <c r="J188" s="23"/>
      <c r="L188" s="4"/>
      <c r="M188" s="4"/>
      <c r="N188" s="4"/>
      <c r="O188" s="4"/>
      <c r="P188" s="4"/>
      <c r="Q188" s="4"/>
      <c r="R188" s="4"/>
      <c r="S188" s="4"/>
      <c r="U188" s="9">
        <f t="shared" si="24"/>
        <v>793920</v>
      </c>
      <c r="V188" s="10">
        <f t="shared" si="21"/>
        <v>183</v>
      </c>
    </row>
    <row r="189" spans="1:22" x14ac:dyDescent="0.25">
      <c r="A189" s="7">
        <v>184</v>
      </c>
      <c r="B189" s="8">
        <v>11</v>
      </c>
      <c r="C189" s="20">
        <f t="shared" si="18"/>
        <v>2024</v>
      </c>
      <c r="D189" s="23">
        <f t="shared" si="22"/>
        <v>793931</v>
      </c>
      <c r="E189" s="21">
        <f t="shared" si="19"/>
        <v>1208</v>
      </c>
      <c r="F189" s="24">
        <f t="shared" si="25"/>
        <v>11580112</v>
      </c>
      <c r="G189" s="21">
        <f t="shared" si="20"/>
        <v>220248</v>
      </c>
      <c r="H189" s="20">
        <f t="shared" si="26"/>
        <v>11800360</v>
      </c>
      <c r="I189" s="22">
        <f t="shared" si="23"/>
        <v>0.97347517808896322</v>
      </c>
      <c r="J189" s="23"/>
      <c r="L189" s="4"/>
      <c r="M189" s="4"/>
      <c r="N189" s="4"/>
      <c r="O189" s="4"/>
      <c r="P189" s="4"/>
      <c r="Q189" s="4"/>
      <c r="R189" s="4"/>
      <c r="S189" s="4"/>
      <c r="U189" s="9">
        <f t="shared" si="24"/>
        <v>793931</v>
      </c>
      <c r="V189" s="10">
        <f t="shared" si="21"/>
        <v>184</v>
      </c>
    </row>
    <row r="190" spans="1:22" x14ac:dyDescent="0.25">
      <c r="A190" s="7">
        <v>185</v>
      </c>
      <c r="B190" s="8">
        <v>17</v>
      </c>
      <c r="C190" s="20">
        <f t="shared" si="18"/>
        <v>3145</v>
      </c>
      <c r="D190" s="23">
        <f t="shared" si="22"/>
        <v>793948</v>
      </c>
      <c r="E190" s="21">
        <f t="shared" si="19"/>
        <v>1197</v>
      </c>
      <c r="F190" s="24">
        <f t="shared" si="25"/>
        <v>11583257</v>
      </c>
      <c r="G190" s="21">
        <f t="shared" si="20"/>
        <v>218300</v>
      </c>
      <c r="H190" s="20">
        <f t="shared" si="26"/>
        <v>11801557</v>
      </c>
      <c r="I190" s="22">
        <f t="shared" si="23"/>
        <v>0.97357392505839224</v>
      </c>
      <c r="J190" s="23"/>
      <c r="L190" s="4"/>
      <c r="M190" s="4"/>
      <c r="N190" s="4"/>
      <c r="O190" s="4"/>
      <c r="P190" s="4"/>
      <c r="Q190" s="4"/>
      <c r="R190" s="4"/>
      <c r="S190" s="4"/>
      <c r="U190" s="9">
        <f t="shared" si="24"/>
        <v>793948</v>
      </c>
      <c r="V190" s="10">
        <f t="shared" si="21"/>
        <v>185</v>
      </c>
    </row>
    <row r="191" spans="1:22" x14ac:dyDescent="0.25">
      <c r="A191" s="7">
        <v>186</v>
      </c>
      <c r="B191" s="8">
        <v>13</v>
      </c>
      <c r="C191" s="20">
        <f t="shared" si="18"/>
        <v>2418</v>
      </c>
      <c r="D191" s="23">
        <f t="shared" si="22"/>
        <v>793961</v>
      </c>
      <c r="E191" s="21">
        <f t="shared" si="19"/>
        <v>1180</v>
      </c>
      <c r="F191" s="24">
        <f t="shared" si="25"/>
        <v>11585675</v>
      </c>
      <c r="G191" s="21">
        <f t="shared" si="20"/>
        <v>217062</v>
      </c>
      <c r="H191" s="20">
        <f t="shared" si="26"/>
        <v>11802737</v>
      </c>
      <c r="I191" s="22">
        <f t="shared" si="23"/>
        <v>0.97367126960636752</v>
      </c>
      <c r="J191" s="23"/>
      <c r="L191" s="4"/>
      <c r="M191" s="4"/>
      <c r="N191" s="4"/>
      <c r="O191" s="4"/>
      <c r="P191" s="4"/>
      <c r="Q191" s="4"/>
      <c r="R191" s="4"/>
      <c r="S191" s="4"/>
      <c r="U191" s="9">
        <f t="shared" si="24"/>
        <v>793961</v>
      </c>
      <c r="V191" s="10">
        <f t="shared" si="21"/>
        <v>186</v>
      </c>
    </row>
    <row r="192" spans="1:22" x14ac:dyDescent="0.25">
      <c r="A192" s="7">
        <v>187</v>
      </c>
      <c r="B192" s="8">
        <v>16</v>
      </c>
      <c r="C192" s="20">
        <f t="shared" si="18"/>
        <v>2992</v>
      </c>
      <c r="D192" s="23">
        <f t="shared" si="22"/>
        <v>793977</v>
      </c>
      <c r="E192" s="21">
        <f t="shared" si="19"/>
        <v>1167</v>
      </c>
      <c r="F192" s="24">
        <f t="shared" si="25"/>
        <v>11588667</v>
      </c>
      <c r="G192" s="21">
        <f t="shared" si="20"/>
        <v>215237</v>
      </c>
      <c r="H192" s="20">
        <f t="shared" si="26"/>
        <v>11803904</v>
      </c>
      <c r="I192" s="22">
        <f t="shared" si="23"/>
        <v>0.97376754171440738</v>
      </c>
      <c r="J192" s="23"/>
      <c r="L192" s="4"/>
      <c r="M192" s="4"/>
      <c r="N192" s="4"/>
      <c r="O192" s="4"/>
      <c r="P192" s="4"/>
      <c r="Q192" s="4"/>
      <c r="R192" s="4"/>
      <c r="S192" s="4"/>
      <c r="U192" s="9">
        <f t="shared" si="24"/>
        <v>793977</v>
      </c>
      <c r="V192" s="10">
        <f t="shared" si="21"/>
        <v>187</v>
      </c>
    </row>
    <row r="193" spans="1:22" x14ac:dyDescent="0.25">
      <c r="A193" s="7">
        <v>188</v>
      </c>
      <c r="B193" s="8">
        <v>18</v>
      </c>
      <c r="C193" s="20">
        <f t="shared" si="18"/>
        <v>3384</v>
      </c>
      <c r="D193" s="23">
        <f t="shared" si="22"/>
        <v>793995</v>
      </c>
      <c r="E193" s="21">
        <f t="shared" si="19"/>
        <v>1151</v>
      </c>
      <c r="F193" s="24">
        <f t="shared" si="25"/>
        <v>11592051</v>
      </c>
      <c r="G193" s="21">
        <f t="shared" si="20"/>
        <v>213004</v>
      </c>
      <c r="H193" s="20">
        <f t="shared" si="26"/>
        <v>11805055</v>
      </c>
      <c r="I193" s="22">
        <f t="shared" si="23"/>
        <v>0.97386249389637314</v>
      </c>
      <c r="J193" s="23"/>
      <c r="L193" s="4"/>
      <c r="M193" s="4"/>
      <c r="N193" s="4"/>
      <c r="O193" s="4"/>
      <c r="P193" s="4"/>
      <c r="Q193" s="4"/>
      <c r="R193" s="4"/>
      <c r="S193" s="4"/>
      <c r="U193" s="9">
        <f t="shared" si="24"/>
        <v>793995</v>
      </c>
      <c r="V193" s="10">
        <f t="shared" si="21"/>
        <v>188</v>
      </c>
    </row>
    <row r="194" spans="1:22" x14ac:dyDescent="0.25">
      <c r="A194" s="7">
        <v>189</v>
      </c>
      <c r="B194" s="8">
        <v>17</v>
      </c>
      <c r="C194" s="20">
        <f t="shared" si="18"/>
        <v>3213</v>
      </c>
      <c r="D194" s="23">
        <f t="shared" si="22"/>
        <v>794012</v>
      </c>
      <c r="E194" s="21">
        <f t="shared" si="19"/>
        <v>1133</v>
      </c>
      <c r="F194" s="24">
        <f t="shared" si="25"/>
        <v>11595264</v>
      </c>
      <c r="G194" s="21">
        <f t="shared" si="20"/>
        <v>210924</v>
      </c>
      <c r="H194" s="20">
        <f t="shared" si="26"/>
        <v>11806188</v>
      </c>
      <c r="I194" s="22">
        <f t="shared" si="23"/>
        <v>0.97395596116150529</v>
      </c>
      <c r="J194" s="23"/>
      <c r="L194" s="4"/>
      <c r="M194" s="4"/>
      <c r="N194" s="4"/>
      <c r="O194" s="4"/>
      <c r="P194" s="4"/>
      <c r="Q194" s="4"/>
      <c r="R194" s="4"/>
      <c r="S194" s="4"/>
      <c r="U194" s="9">
        <f t="shared" si="24"/>
        <v>794012</v>
      </c>
      <c r="V194" s="10">
        <f t="shared" si="21"/>
        <v>189</v>
      </c>
    </row>
    <row r="195" spans="1:22" x14ac:dyDescent="0.25">
      <c r="A195" s="7">
        <v>190</v>
      </c>
      <c r="B195" s="8">
        <v>13</v>
      </c>
      <c r="C195" s="20">
        <f t="shared" si="18"/>
        <v>2470</v>
      </c>
      <c r="D195" s="23">
        <f t="shared" si="22"/>
        <v>794025</v>
      </c>
      <c r="E195" s="21">
        <f t="shared" si="19"/>
        <v>1116</v>
      </c>
      <c r="F195" s="24">
        <f t="shared" si="25"/>
        <v>11597734</v>
      </c>
      <c r="G195" s="21">
        <f t="shared" si="20"/>
        <v>209570</v>
      </c>
      <c r="H195" s="20">
        <f t="shared" si="26"/>
        <v>11807304</v>
      </c>
      <c r="I195" s="22">
        <f t="shared" si="23"/>
        <v>0.97404802600518348</v>
      </c>
      <c r="J195" s="23"/>
      <c r="L195" s="4"/>
      <c r="M195" s="4"/>
      <c r="N195" s="4"/>
      <c r="O195" s="4"/>
      <c r="P195" s="4"/>
      <c r="Q195" s="4"/>
      <c r="R195" s="4"/>
      <c r="S195" s="4"/>
      <c r="U195" s="9">
        <f t="shared" si="24"/>
        <v>794025</v>
      </c>
      <c r="V195" s="10">
        <f t="shared" si="21"/>
        <v>190</v>
      </c>
    </row>
    <row r="196" spans="1:22" x14ac:dyDescent="0.25">
      <c r="A196" s="7">
        <v>191</v>
      </c>
      <c r="B196" s="8">
        <v>16</v>
      </c>
      <c r="C196" s="20">
        <f t="shared" si="18"/>
        <v>3056</v>
      </c>
      <c r="D196" s="23">
        <f t="shared" si="22"/>
        <v>794041</v>
      </c>
      <c r="E196" s="21">
        <f t="shared" si="19"/>
        <v>1103</v>
      </c>
      <c r="F196" s="24">
        <f t="shared" si="25"/>
        <v>11600790</v>
      </c>
      <c r="G196" s="21">
        <f t="shared" si="20"/>
        <v>207617</v>
      </c>
      <c r="H196" s="20">
        <f t="shared" si="26"/>
        <v>11808407</v>
      </c>
      <c r="I196" s="22">
        <f t="shared" si="23"/>
        <v>0.97413901840892647</v>
      </c>
      <c r="J196" s="23"/>
      <c r="L196" s="4"/>
      <c r="M196" s="4"/>
      <c r="N196" s="4"/>
      <c r="O196" s="4"/>
      <c r="P196" s="4"/>
      <c r="Q196" s="4"/>
      <c r="R196" s="4"/>
      <c r="S196" s="4"/>
      <c r="U196" s="9">
        <f t="shared" si="24"/>
        <v>794041</v>
      </c>
      <c r="V196" s="10">
        <f t="shared" si="21"/>
        <v>191</v>
      </c>
    </row>
    <row r="197" spans="1:22" x14ac:dyDescent="0.25">
      <c r="A197" s="7">
        <v>192</v>
      </c>
      <c r="B197" s="8">
        <v>16</v>
      </c>
      <c r="C197" s="20">
        <f t="shared" ref="C197:C260" si="27">A197*B197</f>
        <v>3072</v>
      </c>
      <c r="D197" s="23">
        <f t="shared" si="22"/>
        <v>794057</v>
      </c>
      <c r="E197" s="21">
        <f t="shared" ref="E197:E260" si="28">B197+E198</f>
        <v>1087</v>
      </c>
      <c r="F197" s="24">
        <f t="shared" si="25"/>
        <v>11603862</v>
      </c>
      <c r="G197" s="21">
        <f t="shared" ref="G197:G260" si="29">A197*E198</f>
        <v>205632</v>
      </c>
      <c r="H197" s="20">
        <f t="shared" si="26"/>
        <v>11809494</v>
      </c>
      <c r="I197" s="22">
        <f t="shared" si="23"/>
        <v>0.97422869088659514</v>
      </c>
      <c r="J197" s="23"/>
      <c r="L197" s="4"/>
      <c r="M197" s="4"/>
      <c r="N197" s="4"/>
      <c r="O197" s="4"/>
      <c r="P197" s="4"/>
      <c r="Q197" s="4"/>
      <c r="R197" s="4"/>
      <c r="S197" s="4"/>
      <c r="U197" s="9">
        <f t="shared" si="24"/>
        <v>794057</v>
      </c>
      <c r="V197" s="10">
        <f t="shared" ref="V197:V260" si="30">A197</f>
        <v>192</v>
      </c>
    </row>
    <row r="198" spans="1:22" x14ac:dyDescent="0.25">
      <c r="A198" s="7">
        <v>193</v>
      </c>
      <c r="B198" s="8">
        <v>13</v>
      </c>
      <c r="C198" s="20">
        <f t="shared" si="27"/>
        <v>2509</v>
      </c>
      <c r="D198" s="23">
        <f t="shared" ref="D198:D261" si="31">D197+B198</f>
        <v>794070</v>
      </c>
      <c r="E198" s="21">
        <f t="shared" si="28"/>
        <v>1071</v>
      </c>
      <c r="F198" s="24">
        <f t="shared" si="25"/>
        <v>11606371</v>
      </c>
      <c r="G198" s="21">
        <f t="shared" si="29"/>
        <v>204194</v>
      </c>
      <c r="H198" s="20">
        <f t="shared" si="26"/>
        <v>11810565</v>
      </c>
      <c r="I198" s="22">
        <f t="shared" ref="I198:I261" si="32">H198/$H$1004</f>
        <v>0.97431704343818959</v>
      </c>
      <c r="J198" s="23"/>
      <c r="L198" s="4"/>
      <c r="M198" s="4"/>
      <c r="N198" s="4"/>
      <c r="O198" s="4"/>
      <c r="P198" s="4"/>
      <c r="Q198" s="4"/>
      <c r="R198" s="4"/>
      <c r="S198" s="4"/>
      <c r="U198" s="9">
        <f t="shared" ref="U198:U261" si="33">D198</f>
        <v>794070</v>
      </c>
      <c r="V198" s="10">
        <f t="shared" si="30"/>
        <v>193</v>
      </c>
    </row>
    <row r="199" spans="1:22" x14ac:dyDescent="0.25">
      <c r="A199" s="7">
        <v>194</v>
      </c>
      <c r="B199" s="8">
        <v>15</v>
      </c>
      <c r="C199" s="20">
        <f t="shared" si="27"/>
        <v>2910</v>
      </c>
      <c r="D199" s="23">
        <f t="shared" si="31"/>
        <v>794085</v>
      </c>
      <c r="E199" s="21">
        <f t="shared" si="28"/>
        <v>1058</v>
      </c>
      <c r="F199" s="24">
        <f t="shared" ref="F199:F262" si="34">F198+C199</f>
        <v>11609281</v>
      </c>
      <c r="G199" s="21">
        <f t="shared" si="29"/>
        <v>202342</v>
      </c>
      <c r="H199" s="20">
        <f t="shared" ref="H199:H262" si="35">F199+G199</f>
        <v>11811623</v>
      </c>
      <c r="I199" s="22">
        <f t="shared" si="32"/>
        <v>0.97440432354984874</v>
      </c>
      <c r="J199" s="23"/>
      <c r="L199" s="4"/>
      <c r="M199" s="4"/>
      <c r="N199" s="4"/>
      <c r="O199" s="4"/>
      <c r="P199" s="4"/>
      <c r="Q199" s="4"/>
      <c r="R199" s="4"/>
      <c r="S199" s="4"/>
      <c r="U199" s="9">
        <f t="shared" si="33"/>
        <v>794085</v>
      </c>
      <c r="V199" s="10">
        <f t="shared" si="30"/>
        <v>194</v>
      </c>
    </row>
    <row r="200" spans="1:22" x14ac:dyDescent="0.25">
      <c r="A200" s="7">
        <v>195</v>
      </c>
      <c r="B200" s="8">
        <v>14</v>
      </c>
      <c r="C200" s="20">
        <f t="shared" si="27"/>
        <v>2730</v>
      </c>
      <c r="D200" s="23">
        <f t="shared" si="31"/>
        <v>794099</v>
      </c>
      <c r="E200" s="21">
        <f t="shared" si="28"/>
        <v>1043</v>
      </c>
      <c r="F200" s="24">
        <f t="shared" si="34"/>
        <v>11612011</v>
      </c>
      <c r="G200" s="21">
        <f t="shared" si="29"/>
        <v>200655</v>
      </c>
      <c r="H200" s="20">
        <f t="shared" si="35"/>
        <v>11812666</v>
      </c>
      <c r="I200" s="22">
        <f t="shared" si="32"/>
        <v>0.97449036623081331</v>
      </c>
      <c r="J200" s="23"/>
      <c r="L200" s="4"/>
      <c r="M200" s="4"/>
      <c r="N200" s="4"/>
      <c r="O200" s="4"/>
      <c r="P200" s="4"/>
      <c r="Q200" s="4"/>
      <c r="R200" s="4"/>
      <c r="S200" s="4"/>
      <c r="U200" s="9">
        <f t="shared" si="33"/>
        <v>794099</v>
      </c>
      <c r="V200" s="10">
        <f t="shared" si="30"/>
        <v>195</v>
      </c>
    </row>
    <row r="201" spans="1:22" x14ac:dyDescent="0.25">
      <c r="A201" s="7">
        <v>196</v>
      </c>
      <c r="B201" s="8">
        <v>12</v>
      </c>
      <c r="C201" s="20">
        <f t="shared" si="27"/>
        <v>2352</v>
      </c>
      <c r="D201" s="23">
        <f t="shared" si="31"/>
        <v>794111</v>
      </c>
      <c r="E201" s="21">
        <f t="shared" si="28"/>
        <v>1029</v>
      </c>
      <c r="F201" s="24">
        <f t="shared" si="34"/>
        <v>11614363</v>
      </c>
      <c r="G201" s="21">
        <f t="shared" si="29"/>
        <v>199332</v>
      </c>
      <c r="H201" s="20">
        <f t="shared" si="35"/>
        <v>11813695</v>
      </c>
      <c r="I201" s="22">
        <f t="shared" si="32"/>
        <v>0.97457525397646294</v>
      </c>
      <c r="J201" s="23"/>
      <c r="L201" s="4"/>
      <c r="M201" s="4"/>
      <c r="N201" s="4"/>
      <c r="O201" s="4"/>
      <c r="P201" s="4"/>
      <c r="Q201" s="4"/>
      <c r="R201" s="4"/>
      <c r="S201" s="4"/>
      <c r="U201" s="9">
        <f t="shared" si="33"/>
        <v>794111</v>
      </c>
      <c r="V201" s="10">
        <f t="shared" si="30"/>
        <v>196</v>
      </c>
    </row>
    <row r="202" spans="1:22" x14ac:dyDescent="0.25">
      <c r="A202" s="7">
        <v>197</v>
      </c>
      <c r="B202" s="8">
        <v>5</v>
      </c>
      <c r="C202" s="20">
        <f t="shared" si="27"/>
        <v>985</v>
      </c>
      <c r="D202" s="23">
        <f t="shared" si="31"/>
        <v>794116</v>
      </c>
      <c r="E202" s="21">
        <f t="shared" si="28"/>
        <v>1017</v>
      </c>
      <c r="F202" s="24">
        <f t="shared" si="34"/>
        <v>11615348</v>
      </c>
      <c r="G202" s="21">
        <f t="shared" si="29"/>
        <v>199364</v>
      </c>
      <c r="H202" s="20">
        <f t="shared" si="35"/>
        <v>11814712</v>
      </c>
      <c r="I202" s="22">
        <f t="shared" si="32"/>
        <v>0.9746591517775568</v>
      </c>
      <c r="J202" s="23"/>
      <c r="L202" s="4"/>
      <c r="M202" s="4"/>
      <c r="N202" s="4"/>
      <c r="O202" s="4"/>
      <c r="P202" s="4"/>
      <c r="Q202" s="4"/>
      <c r="R202" s="4"/>
      <c r="S202" s="4"/>
      <c r="U202" s="9">
        <f t="shared" si="33"/>
        <v>794116</v>
      </c>
      <c r="V202" s="10">
        <f t="shared" si="30"/>
        <v>197</v>
      </c>
    </row>
    <row r="203" spans="1:22" x14ac:dyDescent="0.25">
      <c r="A203" s="7">
        <v>198</v>
      </c>
      <c r="B203" s="8">
        <v>13</v>
      </c>
      <c r="C203" s="20">
        <f t="shared" si="27"/>
        <v>2574</v>
      </c>
      <c r="D203" s="23">
        <f t="shared" si="31"/>
        <v>794129</v>
      </c>
      <c r="E203" s="21">
        <f t="shared" si="28"/>
        <v>1012</v>
      </c>
      <c r="F203" s="24">
        <f t="shared" si="34"/>
        <v>11617922</v>
      </c>
      <c r="G203" s="21">
        <f t="shared" si="29"/>
        <v>197802</v>
      </c>
      <c r="H203" s="20">
        <f t="shared" si="35"/>
        <v>11815724</v>
      </c>
      <c r="I203" s="22">
        <f t="shared" si="32"/>
        <v>0.97474263710175257</v>
      </c>
      <c r="J203" s="23"/>
      <c r="L203" s="4"/>
      <c r="M203" s="4"/>
      <c r="N203" s="4"/>
      <c r="O203" s="4"/>
      <c r="P203" s="4"/>
      <c r="Q203" s="4"/>
      <c r="R203" s="4"/>
      <c r="S203" s="4"/>
      <c r="U203" s="9">
        <f t="shared" si="33"/>
        <v>794129</v>
      </c>
      <c r="V203" s="10">
        <f t="shared" si="30"/>
        <v>198</v>
      </c>
    </row>
    <row r="204" spans="1:22" x14ac:dyDescent="0.25">
      <c r="A204" s="7">
        <v>199</v>
      </c>
      <c r="B204" s="8">
        <v>11</v>
      </c>
      <c r="C204" s="20">
        <f t="shared" si="27"/>
        <v>2189</v>
      </c>
      <c r="D204" s="23">
        <f t="shared" si="31"/>
        <v>794140</v>
      </c>
      <c r="E204" s="21">
        <f t="shared" si="28"/>
        <v>999</v>
      </c>
      <c r="F204" s="24">
        <f t="shared" si="34"/>
        <v>11620111</v>
      </c>
      <c r="G204" s="21">
        <f t="shared" si="29"/>
        <v>196612</v>
      </c>
      <c r="H204" s="20">
        <f t="shared" si="35"/>
        <v>11816723</v>
      </c>
      <c r="I204" s="22">
        <f t="shared" si="32"/>
        <v>0.97482504998601294</v>
      </c>
      <c r="J204" s="23"/>
      <c r="L204" s="4"/>
      <c r="M204" s="4"/>
      <c r="N204" s="4"/>
      <c r="O204" s="4"/>
      <c r="P204" s="4"/>
      <c r="Q204" s="4"/>
      <c r="R204" s="4"/>
      <c r="S204" s="4"/>
      <c r="U204" s="9">
        <f t="shared" si="33"/>
        <v>794140</v>
      </c>
      <c r="V204" s="10">
        <f t="shared" si="30"/>
        <v>199</v>
      </c>
    </row>
    <row r="205" spans="1:22" x14ac:dyDescent="0.25">
      <c r="A205" s="7">
        <v>200</v>
      </c>
      <c r="B205" s="8">
        <v>11</v>
      </c>
      <c r="C205" s="20">
        <f t="shared" si="27"/>
        <v>2200</v>
      </c>
      <c r="D205" s="23">
        <f t="shared" si="31"/>
        <v>794151</v>
      </c>
      <c r="E205" s="21">
        <f t="shared" si="28"/>
        <v>988</v>
      </c>
      <c r="F205" s="24">
        <f t="shared" si="34"/>
        <v>11622311</v>
      </c>
      <c r="G205" s="21">
        <f t="shared" si="29"/>
        <v>195400</v>
      </c>
      <c r="H205" s="20">
        <f t="shared" si="35"/>
        <v>11817711</v>
      </c>
      <c r="I205" s="22">
        <f t="shared" si="32"/>
        <v>0.97490655542109728</v>
      </c>
      <c r="J205" s="23"/>
      <c r="L205" s="4"/>
      <c r="M205" s="4"/>
      <c r="N205" s="4"/>
      <c r="O205" s="4"/>
      <c r="P205" s="4"/>
      <c r="Q205" s="4"/>
      <c r="R205" s="4"/>
      <c r="S205" s="4"/>
      <c r="U205" s="9">
        <f t="shared" si="33"/>
        <v>794151</v>
      </c>
      <c r="V205" s="10">
        <f t="shared" si="30"/>
        <v>200</v>
      </c>
    </row>
    <row r="206" spans="1:22" x14ac:dyDescent="0.25">
      <c r="A206" s="7">
        <v>201</v>
      </c>
      <c r="B206" s="8">
        <v>15</v>
      </c>
      <c r="C206" s="20">
        <f t="shared" si="27"/>
        <v>3015</v>
      </c>
      <c r="D206" s="23">
        <f t="shared" si="31"/>
        <v>794166</v>
      </c>
      <c r="E206" s="21">
        <f t="shared" si="28"/>
        <v>977</v>
      </c>
      <c r="F206" s="24">
        <f t="shared" si="34"/>
        <v>11625326</v>
      </c>
      <c r="G206" s="21">
        <f t="shared" si="29"/>
        <v>193362</v>
      </c>
      <c r="H206" s="20">
        <f t="shared" si="35"/>
        <v>11818688</v>
      </c>
      <c r="I206" s="22">
        <f t="shared" si="32"/>
        <v>0.97498715340700559</v>
      </c>
      <c r="J206" s="23"/>
      <c r="L206" s="4"/>
      <c r="M206" s="4"/>
      <c r="N206" s="4"/>
      <c r="O206" s="4"/>
      <c r="P206" s="4"/>
      <c r="Q206" s="4"/>
      <c r="R206" s="4"/>
      <c r="S206" s="4"/>
      <c r="U206" s="9">
        <f t="shared" si="33"/>
        <v>794166</v>
      </c>
      <c r="V206" s="10">
        <f t="shared" si="30"/>
        <v>201</v>
      </c>
    </row>
    <row r="207" spans="1:22" x14ac:dyDescent="0.25">
      <c r="A207" s="7">
        <v>202</v>
      </c>
      <c r="B207" s="8">
        <v>11</v>
      </c>
      <c r="C207" s="20">
        <f t="shared" si="27"/>
        <v>2222</v>
      </c>
      <c r="D207" s="23">
        <f t="shared" si="31"/>
        <v>794177</v>
      </c>
      <c r="E207" s="21">
        <f t="shared" si="28"/>
        <v>962</v>
      </c>
      <c r="F207" s="24">
        <f t="shared" si="34"/>
        <v>11627548</v>
      </c>
      <c r="G207" s="21">
        <f t="shared" si="29"/>
        <v>192102</v>
      </c>
      <c r="H207" s="20">
        <f t="shared" si="35"/>
        <v>11819650</v>
      </c>
      <c r="I207" s="22">
        <f t="shared" si="32"/>
        <v>0.97506651396221922</v>
      </c>
      <c r="J207" s="23"/>
      <c r="L207" s="4"/>
      <c r="M207" s="4"/>
      <c r="N207" s="4"/>
      <c r="O207" s="4"/>
      <c r="P207" s="4"/>
      <c r="Q207" s="4"/>
      <c r="R207" s="4"/>
      <c r="S207" s="4"/>
      <c r="U207" s="9">
        <f t="shared" si="33"/>
        <v>794177</v>
      </c>
      <c r="V207" s="10">
        <f t="shared" si="30"/>
        <v>202</v>
      </c>
    </row>
    <row r="208" spans="1:22" x14ac:dyDescent="0.25">
      <c r="A208" s="7">
        <v>203</v>
      </c>
      <c r="B208" s="8">
        <v>11</v>
      </c>
      <c r="C208" s="20">
        <f t="shared" si="27"/>
        <v>2233</v>
      </c>
      <c r="D208" s="23">
        <f t="shared" si="31"/>
        <v>794188</v>
      </c>
      <c r="E208" s="21">
        <f t="shared" si="28"/>
        <v>951</v>
      </c>
      <c r="F208" s="24">
        <f t="shared" si="34"/>
        <v>11629781</v>
      </c>
      <c r="G208" s="21">
        <f t="shared" si="29"/>
        <v>190820</v>
      </c>
      <c r="H208" s="20">
        <f t="shared" si="35"/>
        <v>11820601</v>
      </c>
      <c r="I208" s="22">
        <f t="shared" si="32"/>
        <v>0.97514496706825693</v>
      </c>
      <c r="J208" s="23"/>
      <c r="L208" s="4"/>
      <c r="M208" s="4"/>
      <c r="N208" s="4"/>
      <c r="O208" s="4"/>
      <c r="P208" s="4"/>
      <c r="Q208" s="4"/>
      <c r="R208" s="4"/>
      <c r="S208" s="4"/>
      <c r="U208" s="9">
        <f t="shared" si="33"/>
        <v>794188</v>
      </c>
      <c r="V208" s="10">
        <f t="shared" si="30"/>
        <v>203</v>
      </c>
    </row>
    <row r="209" spans="1:22" x14ac:dyDescent="0.25">
      <c r="A209" s="7">
        <v>204</v>
      </c>
      <c r="B209" s="8">
        <v>7</v>
      </c>
      <c r="C209" s="20">
        <f t="shared" si="27"/>
        <v>1428</v>
      </c>
      <c r="D209" s="23">
        <f t="shared" si="31"/>
        <v>794195</v>
      </c>
      <c r="E209" s="21">
        <f t="shared" si="28"/>
        <v>940</v>
      </c>
      <c r="F209" s="24">
        <f t="shared" si="34"/>
        <v>11631209</v>
      </c>
      <c r="G209" s="21">
        <f t="shared" si="29"/>
        <v>190332</v>
      </c>
      <c r="H209" s="20">
        <f t="shared" si="35"/>
        <v>11821541</v>
      </c>
      <c r="I209" s="22">
        <f t="shared" si="32"/>
        <v>0.97522251272511851</v>
      </c>
      <c r="J209" s="23"/>
      <c r="L209" s="4"/>
      <c r="M209" s="4"/>
      <c r="N209" s="4"/>
      <c r="O209" s="4"/>
      <c r="P209" s="4"/>
      <c r="Q209" s="4"/>
      <c r="R209" s="4"/>
      <c r="S209" s="4"/>
      <c r="U209" s="9">
        <f t="shared" si="33"/>
        <v>794195</v>
      </c>
      <c r="V209" s="10">
        <f t="shared" si="30"/>
        <v>204</v>
      </c>
    </row>
    <row r="210" spans="1:22" x14ac:dyDescent="0.25">
      <c r="A210" s="7">
        <v>205</v>
      </c>
      <c r="B210" s="8">
        <v>12</v>
      </c>
      <c r="C210" s="20">
        <f t="shared" si="27"/>
        <v>2460</v>
      </c>
      <c r="D210" s="23">
        <f t="shared" si="31"/>
        <v>794207</v>
      </c>
      <c r="E210" s="21">
        <f t="shared" si="28"/>
        <v>933</v>
      </c>
      <c r="F210" s="24">
        <f t="shared" si="34"/>
        <v>11633669</v>
      </c>
      <c r="G210" s="21">
        <f t="shared" si="29"/>
        <v>188805</v>
      </c>
      <c r="H210" s="20">
        <f t="shared" si="35"/>
        <v>11822474</v>
      </c>
      <c r="I210" s="22">
        <f t="shared" si="32"/>
        <v>0.97529948091432273</v>
      </c>
      <c r="J210" s="23"/>
      <c r="L210" s="4"/>
      <c r="M210" s="4"/>
      <c r="N210" s="4"/>
      <c r="O210" s="4"/>
      <c r="P210" s="4"/>
      <c r="Q210" s="4"/>
      <c r="R210" s="4"/>
      <c r="S210" s="4"/>
      <c r="U210" s="9">
        <f t="shared" si="33"/>
        <v>794207</v>
      </c>
      <c r="V210" s="10">
        <f t="shared" si="30"/>
        <v>205</v>
      </c>
    </row>
    <row r="211" spans="1:22" x14ac:dyDescent="0.25">
      <c r="A211" s="7">
        <v>206</v>
      </c>
      <c r="B211" s="8">
        <v>10</v>
      </c>
      <c r="C211" s="20">
        <f t="shared" si="27"/>
        <v>2060</v>
      </c>
      <c r="D211" s="23">
        <f t="shared" si="31"/>
        <v>794217</v>
      </c>
      <c r="E211" s="21">
        <f t="shared" si="28"/>
        <v>921</v>
      </c>
      <c r="F211" s="24">
        <f t="shared" si="34"/>
        <v>11635729</v>
      </c>
      <c r="G211" s="21">
        <f t="shared" si="29"/>
        <v>187666</v>
      </c>
      <c r="H211" s="20">
        <f t="shared" si="35"/>
        <v>11823395</v>
      </c>
      <c r="I211" s="22">
        <f t="shared" si="32"/>
        <v>0.97537545915897117</v>
      </c>
      <c r="J211" s="23"/>
      <c r="L211" s="4"/>
      <c r="M211" s="4"/>
      <c r="N211" s="4"/>
      <c r="O211" s="4"/>
      <c r="P211" s="4"/>
      <c r="Q211" s="4"/>
      <c r="R211" s="4"/>
      <c r="S211" s="4"/>
      <c r="U211" s="9">
        <f t="shared" si="33"/>
        <v>794217</v>
      </c>
      <c r="V211" s="10">
        <f t="shared" si="30"/>
        <v>206</v>
      </c>
    </row>
    <row r="212" spans="1:22" x14ac:dyDescent="0.25">
      <c r="A212" s="7">
        <v>207</v>
      </c>
      <c r="B212" s="8">
        <v>7</v>
      </c>
      <c r="C212" s="20">
        <f t="shared" si="27"/>
        <v>1449</v>
      </c>
      <c r="D212" s="23">
        <f t="shared" si="31"/>
        <v>794224</v>
      </c>
      <c r="E212" s="21">
        <f t="shared" si="28"/>
        <v>911</v>
      </c>
      <c r="F212" s="24">
        <f t="shared" si="34"/>
        <v>11637178</v>
      </c>
      <c r="G212" s="21">
        <f t="shared" si="29"/>
        <v>187128</v>
      </c>
      <c r="H212" s="20">
        <f t="shared" si="35"/>
        <v>11824306</v>
      </c>
      <c r="I212" s="22">
        <f t="shared" si="32"/>
        <v>0.97545061244982323</v>
      </c>
      <c r="J212" s="23"/>
      <c r="L212" s="4"/>
      <c r="M212" s="4"/>
      <c r="N212" s="4"/>
      <c r="O212" s="4"/>
      <c r="P212" s="4"/>
      <c r="Q212" s="4"/>
      <c r="R212" s="4"/>
      <c r="S212" s="4"/>
      <c r="U212" s="9">
        <f t="shared" si="33"/>
        <v>794224</v>
      </c>
      <c r="V212" s="10">
        <f t="shared" si="30"/>
        <v>207</v>
      </c>
    </row>
    <row r="213" spans="1:22" x14ac:dyDescent="0.25">
      <c r="A213" s="7">
        <v>208</v>
      </c>
      <c r="B213" s="8">
        <v>9</v>
      </c>
      <c r="C213" s="20">
        <f t="shared" si="27"/>
        <v>1872</v>
      </c>
      <c r="D213" s="23">
        <f t="shared" si="31"/>
        <v>794233</v>
      </c>
      <c r="E213" s="21">
        <f t="shared" si="28"/>
        <v>904</v>
      </c>
      <c r="F213" s="24">
        <f t="shared" si="34"/>
        <v>11639050</v>
      </c>
      <c r="G213" s="21">
        <f t="shared" si="29"/>
        <v>186160</v>
      </c>
      <c r="H213" s="20">
        <f t="shared" si="35"/>
        <v>11825210</v>
      </c>
      <c r="I213" s="22">
        <f t="shared" si="32"/>
        <v>0.97552518827301782</v>
      </c>
      <c r="J213" s="23"/>
      <c r="L213" s="4"/>
      <c r="M213" s="4"/>
      <c r="N213" s="4"/>
      <c r="O213" s="4"/>
      <c r="P213" s="4"/>
      <c r="Q213" s="4"/>
      <c r="R213" s="4"/>
      <c r="S213" s="4"/>
      <c r="U213" s="9">
        <f t="shared" si="33"/>
        <v>794233</v>
      </c>
      <c r="V213" s="10">
        <f t="shared" si="30"/>
        <v>208</v>
      </c>
    </row>
    <row r="214" spans="1:22" x14ac:dyDescent="0.25">
      <c r="A214" s="7">
        <v>209</v>
      </c>
      <c r="B214" s="8">
        <v>10</v>
      </c>
      <c r="C214" s="20">
        <f t="shared" si="27"/>
        <v>2090</v>
      </c>
      <c r="D214" s="23">
        <f t="shared" si="31"/>
        <v>794243</v>
      </c>
      <c r="E214" s="21">
        <f t="shared" si="28"/>
        <v>895</v>
      </c>
      <c r="F214" s="24">
        <f t="shared" si="34"/>
        <v>11641140</v>
      </c>
      <c r="G214" s="21">
        <f t="shared" si="29"/>
        <v>184965</v>
      </c>
      <c r="H214" s="20">
        <f t="shared" si="35"/>
        <v>11826105</v>
      </c>
      <c r="I214" s="22">
        <f t="shared" si="32"/>
        <v>0.97559902163779566</v>
      </c>
      <c r="J214" s="23"/>
      <c r="L214" s="4"/>
      <c r="M214" s="4"/>
      <c r="N214" s="4"/>
      <c r="O214" s="4"/>
      <c r="P214" s="4"/>
      <c r="Q214" s="4"/>
      <c r="R214" s="4"/>
      <c r="S214" s="4"/>
      <c r="U214" s="9">
        <f t="shared" si="33"/>
        <v>794243</v>
      </c>
      <c r="V214" s="10">
        <f t="shared" si="30"/>
        <v>209</v>
      </c>
    </row>
    <row r="215" spans="1:22" x14ac:dyDescent="0.25">
      <c r="A215" s="7">
        <v>210</v>
      </c>
      <c r="B215" s="8">
        <v>5</v>
      </c>
      <c r="C215" s="20">
        <f t="shared" si="27"/>
        <v>1050</v>
      </c>
      <c r="D215" s="23">
        <f t="shared" si="31"/>
        <v>794248</v>
      </c>
      <c r="E215" s="21">
        <f t="shared" si="28"/>
        <v>885</v>
      </c>
      <c r="F215" s="24">
        <f t="shared" si="34"/>
        <v>11642190</v>
      </c>
      <c r="G215" s="21">
        <f t="shared" si="29"/>
        <v>184800</v>
      </c>
      <c r="H215" s="20">
        <f t="shared" si="35"/>
        <v>11826990</v>
      </c>
      <c r="I215" s="22">
        <f t="shared" si="32"/>
        <v>0.97567203004877701</v>
      </c>
      <c r="J215" s="23"/>
      <c r="L215" s="4"/>
      <c r="M215" s="4"/>
      <c r="N215" s="4"/>
      <c r="O215" s="4"/>
      <c r="P215" s="4"/>
      <c r="Q215" s="4"/>
      <c r="R215" s="4"/>
      <c r="S215" s="4"/>
      <c r="U215" s="9">
        <f t="shared" si="33"/>
        <v>794248</v>
      </c>
      <c r="V215" s="10">
        <f t="shared" si="30"/>
        <v>210</v>
      </c>
    </row>
    <row r="216" spans="1:22" x14ac:dyDescent="0.25">
      <c r="A216" s="7">
        <v>211</v>
      </c>
      <c r="B216" s="8">
        <v>8</v>
      </c>
      <c r="C216" s="20">
        <f t="shared" si="27"/>
        <v>1688</v>
      </c>
      <c r="D216" s="23">
        <f t="shared" si="31"/>
        <v>794256</v>
      </c>
      <c r="E216" s="21">
        <f t="shared" si="28"/>
        <v>880</v>
      </c>
      <c r="F216" s="24">
        <f t="shared" si="34"/>
        <v>11643878</v>
      </c>
      <c r="G216" s="21">
        <f t="shared" si="29"/>
        <v>183992</v>
      </c>
      <c r="H216" s="20">
        <f t="shared" si="35"/>
        <v>11827870</v>
      </c>
      <c r="I216" s="22">
        <f t="shared" si="32"/>
        <v>0.97574462598286027</v>
      </c>
      <c r="J216" s="23"/>
      <c r="L216" s="4"/>
      <c r="M216" s="4"/>
      <c r="N216" s="4"/>
      <c r="O216" s="4"/>
      <c r="P216" s="4"/>
      <c r="Q216" s="4"/>
      <c r="R216" s="4"/>
      <c r="S216" s="4"/>
      <c r="U216" s="9">
        <f t="shared" si="33"/>
        <v>794256</v>
      </c>
      <c r="V216" s="10">
        <f t="shared" si="30"/>
        <v>211</v>
      </c>
    </row>
    <row r="217" spans="1:22" x14ac:dyDescent="0.25">
      <c r="A217" s="7">
        <v>212</v>
      </c>
      <c r="B217" s="8">
        <v>9</v>
      </c>
      <c r="C217" s="20">
        <f t="shared" si="27"/>
        <v>1908</v>
      </c>
      <c r="D217" s="23">
        <f t="shared" si="31"/>
        <v>794265</v>
      </c>
      <c r="E217" s="21">
        <f t="shared" si="28"/>
        <v>872</v>
      </c>
      <c r="F217" s="24">
        <f t="shared" si="34"/>
        <v>11645786</v>
      </c>
      <c r="G217" s="21">
        <f t="shared" si="29"/>
        <v>182956</v>
      </c>
      <c r="H217" s="20">
        <f t="shared" si="35"/>
        <v>11828742</v>
      </c>
      <c r="I217" s="22">
        <f t="shared" si="32"/>
        <v>0.97581656195390631</v>
      </c>
      <c r="J217" s="23"/>
      <c r="L217" s="4"/>
      <c r="M217" s="4"/>
      <c r="N217" s="4"/>
      <c r="O217" s="4"/>
      <c r="P217" s="4"/>
      <c r="Q217" s="4"/>
      <c r="R217" s="4"/>
      <c r="S217" s="4"/>
      <c r="U217" s="9">
        <f t="shared" si="33"/>
        <v>794265</v>
      </c>
      <c r="V217" s="10">
        <f t="shared" si="30"/>
        <v>212</v>
      </c>
    </row>
    <row r="218" spans="1:22" x14ac:dyDescent="0.25">
      <c r="A218" s="7">
        <v>213</v>
      </c>
      <c r="B218" s="8">
        <v>6</v>
      </c>
      <c r="C218" s="20">
        <f t="shared" si="27"/>
        <v>1278</v>
      </c>
      <c r="D218" s="23">
        <f t="shared" si="31"/>
        <v>794271</v>
      </c>
      <c r="E218" s="21">
        <f t="shared" si="28"/>
        <v>863</v>
      </c>
      <c r="F218" s="24">
        <f t="shared" si="34"/>
        <v>11647064</v>
      </c>
      <c r="G218" s="21">
        <f t="shared" si="29"/>
        <v>182541</v>
      </c>
      <c r="H218" s="20">
        <f t="shared" si="35"/>
        <v>11829605</v>
      </c>
      <c r="I218" s="22">
        <f t="shared" si="32"/>
        <v>0.97588775546653572</v>
      </c>
      <c r="J218" s="23"/>
      <c r="L218" s="4"/>
      <c r="M218" s="4"/>
      <c r="N218" s="4"/>
      <c r="O218" s="4"/>
      <c r="P218" s="4"/>
      <c r="Q218" s="4"/>
      <c r="R218" s="4"/>
      <c r="S218" s="4"/>
      <c r="U218" s="9">
        <f t="shared" si="33"/>
        <v>794271</v>
      </c>
      <c r="V218" s="10">
        <f t="shared" si="30"/>
        <v>213</v>
      </c>
    </row>
    <row r="219" spans="1:22" x14ac:dyDescent="0.25">
      <c r="A219" s="7">
        <v>214</v>
      </c>
      <c r="B219" s="8">
        <v>6</v>
      </c>
      <c r="C219" s="20">
        <f t="shared" si="27"/>
        <v>1284</v>
      </c>
      <c r="D219" s="23">
        <f t="shared" si="31"/>
        <v>794277</v>
      </c>
      <c r="E219" s="21">
        <f t="shared" si="28"/>
        <v>857</v>
      </c>
      <c r="F219" s="24">
        <f t="shared" si="34"/>
        <v>11648348</v>
      </c>
      <c r="G219" s="21">
        <f t="shared" si="29"/>
        <v>182114</v>
      </c>
      <c r="H219" s="20">
        <f t="shared" si="35"/>
        <v>11830462</v>
      </c>
      <c r="I219" s="22">
        <f t="shared" si="32"/>
        <v>0.97595845400688719</v>
      </c>
      <c r="J219" s="23"/>
      <c r="L219" s="4"/>
      <c r="M219" s="4"/>
      <c r="N219" s="4"/>
      <c r="O219" s="4"/>
      <c r="P219" s="4"/>
      <c r="Q219" s="4"/>
      <c r="R219" s="4"/>
      <c r="S219" s="4"/>
      <c r="U219" s="9">
        <f t="shared" si="33"/>
        <v>794277</v>
      </c>
      <c r="V219" s="10">
        <f t="shared" si="30"/>
        <v>214</v>
      </c>
    </row>
    <row r="220" spans="1:22" x14ac:dyDescent="0.25">
      <c r="A220" s="7">
        <v>215</v>
      </c>
      <c r="B220" s="8">
        <v>11</v>
      </c>
      <c r="C220" s="20">
        <f t="shared" si="27"/>
        <v>2365</v>
      </c>
      <c r="D220" s="23">
        <f t="shared" si="31"/>
        <v>794288</v>
      </c>
      <c r="E220" s="21">
        <f t="shared" si="28"/>
        <v>851</v>
      </c>
      <c r="F220" s="24">
        <f t="shared" si="34"/>
        <v>11650713</v>
      </c>
      <c r="G220" s="21">
        <f t="shared" si="29"/>
        <v>180600</v>
      </c>
      <c r="H220" s="20">
        <f t="shared" si="35"/>
        <v>11831313</v>
      </c>
      <c r="I220" s="22">
        <f t="shared" si="32"/>
        <v>0.97602865757496082</v>
      </c>
      <c r="J220" s="23"/>
      <c r="L220" s="4"/>
      <c r="M220" s="4"/>
      <c r="N220" s="4"/>
      <c r="O220" s="4"/>
      <c r="P220" s="4"/>
      <c r="Q220" s="4"/>
      <c r="R220" s="4"/>
      <c r="S220" s="4"/>
      <c r="U220" s="9">
        <f t="shared" si="33"/>
        <v>794288</v>
      </c>
      <c r="V220" s="10">
        <f t="shared" si="30"/>
        <v>215</v>
      </c>
    </row>
    <row r="221" spans="1:22" x14ac:dyDescent="0.25">
      <c r="A221" s="7">
        <v>216</v>
      </c>
      <c r="B221" s="8">
        <v>15</v>
      </c>
      <c r="C221" s="20">
        <f t="shared" si="27"/>
        <v>3240</v>
      </c>
      <c r="D221" s="23">
        <f t="shared" si="31"/>
        <v>794303</v>
      </c>
      <c r="E221" s="21">
        <f t="shared" si="28"/>
        <v>840</v>
      </c>
      <c r="F221" s="24">
        <f t="shared" si="34"/>
        <v>11653953</v>
      </c>
      <c r="G221" s="21">
        <f t="shared" si="29"/>
        <v>178200</v>
      </c>
      <c r="H221" s="20">
        <f t="shared" si="35"/>
        <v>11832153</v>
      </c>
      <c r="I221" s="22">
        <f t="shared" si="32"/>
        <v>0.97609795369385854</v>
      </c>
      <c r="J221" s="23"/>
      <c r="L221" s="4"/>
      <c r="M221" s="4"/>
      <c r="N221" s="4"/>
      <c r="O221" s="4"/>
      <c r="P221" s="4"/>
      <c r="Q221" s="4"/>
      <c r="R221" s="4"/>
      <c r="S221" s="4"/>
      <c r="U221" s="9">
        <f t="shared" si="33"/>
        <v>794303</v>
      </c>
      <c r="V221" s="10">
        <f t="shared" si="30"/>
        <v>216</v>
      </c>
    </row>
    <row r="222" spans="1:22" x14ac:dyDescent="0.25">
      <c r="A222" s="7">
        <v>217</v>
      </c>
      <c r="B222" s="8">
        <v>7</v>
      </c>
      <c r="C222" s="20">
        <f t="shared" si="27"/>
        <v>1519</v>
      </c>
      <c r="D222" s="23">
        <f t="shared" si="31"/>
        <v>794310</v>
      </c>
      <c r="E222" s="21">
        <f t="shared" si="28"/>
        <v>825</v>
      </c>
      <c r="F222" s="24">
        <f t="shared" si="34"/>
        <v>11655472</v>
      </c>
      <c r="G222" s="21">
        <f t="shared" si="29"/>
        <v>177506</v>
      </c>
      <c r="H222" s="20">
        <f t="shared" si="35"/>
        <v>11832978</v>
      </c>
      <c r="I222" s="22">
        <f t="shared" si="32"/>
        <v>0.97616601238206147</v>
      </c>
      <c r="J222" s="23"/>
      <c r="L222" s="4"/>
      <c r="M222" s="4"/>
      <c r="N222" s="4"/>
      <c r="O222" s="4"/>
      <c r="P222" s="4"/>
      <c r="Q222" s="4"/>
      <c r="R222" s="4"/>
      <c r="S222" s="4"/>
      <c r="U222" s="9">
        <f t="shared" si="33"/>
        <v>794310</v>
      </c>
      <c r="V222" s="10">
        <f t="shared" si="30"/>
        <v>217</v>
      </c>
    </row>
    <row r="223" spans="1:22" x14ac:dyDescent="0.25">
      <c r="A223" s="7">
        <v>218</v>
      </c>
      <c r="B223" s="8">
        <v>13</v>
      </c>
      <c r="C223" s="20">
        <f t="shared" si="27"/>
        <v>2834</v>
      </c>
      <c r="D223" s="23">
        <f t="shared" si="31"/>
        <v>794323</v>
      </c>
      <c r="E223" s="21">
        <f t="shared" si="28"/>
        <v>818</v>
      </c>
      <c r="F223" s="24">
        <f t="shared" si="34"/>
        <v>11658306</v>
      </c>
      <c r="G223" s="21">
        <f t="shared" si="29"/>
        <v>175490</v>
      </c>
      <c r="H223" s="20">
        <f t="shared" si="35"/>
        <v>11833796</v>
      </c>
      <c r="I223" s="22">
        <f t="shared" si="32"/>
        <v>0.97623349360260703</v>
      </c>
      <c r="J223" s="23"/>
      <c r="L223" s="4"/>
      <c r="M223" s="4"/>
      <c r="N223" s="4"/>
      <c r="O223" s="4"/>
      <c r="P223" s="4"/>
      <c r="Q223" s="4"/>
      <c r="R223" s="4"/>
      <c r="S223" s="4"/>
      <c r="U223" s="9">
        <f t="shared" si="33"/>
        <v>794323</v>
      </c>
      <c r="V223" s="10">
        <f t="shared" si="30"/>
        <v>218</v>
      </c>
    </row>
    <row r="224" spans="1:22" x14ac:dyDescent="0.25">
      <c r="A224" s="7">
        <v>219</v>
      </c>
      <c r="B224" s="8">
        <v>10</v>
      </c>
      <c r="C224" s="20">
        <f t="shared" si="27"/>
        <v>2190</v>
      </c>
      <c r="D224" s="23">
        <f t="shared" si="31"/>
        <v>794333</v>
      </c>
      <c r="E224" s="21">
        <f t="shared" si="28"/>
        <v>805</v>
      </c>
      <c r="F224" s="24">
        <f t="shared" si="34"/>
        <v>11660496</v>
      </c>
      <c r="G224" s="21">
        <f t="shared" si="29"/>
        <v>174105</v>
      </c>
      <c r="H224" s="20">
        <f t="shared" si="35"/>
        <v>11834601</v>
      </c>
      <c r="I224" s="22">
        <f t="shared" si="32"/>
        <v>0.97629990238321729</v>
      </c>
      <c r="J224" s="23"/>
      <c r="L224" s="4"/>
      <c r="M224" s="4"/>
      <c r="N224" s="4"/>
      <c r="O224" s="4"/>
      <c r="P224" s="4"/>
      <c r="Q224" s="4"/>
      <c r="R224" s="4"/>
      <c r="S224" s="4"/>
      <c r="U224" s="9">
        <f t="shared" si="33"/>
        <v>794333</v>
      </c>
      <c r="V224" s="10">
        <f t="shared" si="30"/>
        <v>219</v>
      </c>
    </row>
    <row r="225" spans="1:22" x14ac:dyDescent="0.25">
      <c r="A225" s="7">
        <v>220</v>
      </c>
      <c r="B225" s="8">
        <v>4</v>
      </c>
      <c r="C225" s="20">
        <f t="shared" si="27"/>
        <v>880</v>
      </c>
      <c r="D225" s="23">
        <f t="shared" si="31"/>
        <v>794337</v>
      </c>
      <c r="E225" s="21">
        <f t="shared" si="28"/>
        <v>795</v>
      </c>
      <c r="F225" s="24">
        <f t="shared" si="34"/>
        <v>11661376</v>
      </c>
      <c r="G225" s="21">
        <f t="shared" si="29"/>
        <v>174020</v>
      </c>
      <c r="H225" s="20">
        <f t="shared" si="35"/>
        <v>11835396</v>
      </c>
      <c r="I225" s="22">
        <f t="shared" si="32"/>
        <v>0.97636548621003105</v>
      </c>
      <c r="J225" s="23"/>
      <c r="L225" s="4"/>
      <c r="M225" s="4"/>
      <c r="N225" s="4"/>
      <c r="O225" s="4"/>
      <c r="P225" s="4"/>
      <c r="Q225" s="4"/>
      <c r="R225" s="4"/>
      <c r="S225" s="4"/>
      <c r="U225" s="9">
        <f t="shared" si="33"/>
        <v>794337</v>
      </c>
      <c r="V225" s="10">
        <f t="shared" si="30"/>
        <v>220</v>
      </c>
    </row>
    <row r="226" spans="1:22" x14ac:dyDescent="0.25">
      <c r="A226" s="7">
        <v>221</v>
      </c>
      <c r="B226" s="8">
        <v>7</v>
      </c>
      <c r="C226" s="20">
        <f t="shared" si="27"/>
        <v>1547</v>
      </c>
      <c r="D226" s="23">
        <f t="shared" si="31"/>
        <v>794344</v>
      </c>
      <c r="E226" s="21">
        <f t="shared" si="28"/>
        <v>791</v>
      </c>
      <c r="F226" s="24">
        <f t="shared" si="34"/>
        <v>11662923</v>
      </c>
      <c r="G226" s="21">
        <f t="shared" si="29"/>
        <v>173264</v>
      </c>
      <c r="H226" s="20">
        <f t="shared" si="35"/>
        <v>11836187</v>
      </c>
      <c r="I226" s="22">
        <f t="shared" si="32"/>
        <v>0.97643074005532637</v>
      </c>
      <c r="J226" s="23"/>
      <c r="L226" s="4"/>
      <c r="M226" s="4"/>
      <c r="N226" s="4"/>
      <c r="O226" s="4"/>
      <c r="P226" s="4"/>
      <c r="Q226" s="4"/>
      <c r="R226" s="4"/>
      <c r="S226" s="4"/>
      <c r="U226" s="9">
        <f t="shared" si="33"/>
        <v>794344</v>
      </c>
      <c r="V226" s="10">
        <f t="shared" si="30"/>
        <v>221</v>
      </c>
    </row>
    <row r="227" spans="1:22" x14ac:dyDescent="0.25">
      <c r="A227" s="7">
        <v>222</v>
      </c>
      <c r="B227" s="8">
        <v>14</v>
      </c>
      <c r="C227" s="20">
        <f t="shared" si="27"/>
        <v>3108</v>
      </c>
      <c r="D227" s="23">
        <f t="shared" si="31"/>
        <v>794358</v>
      </c>
      <c r="E227" s="21">
        <f t="shared" si="28"/>
        <v>784</v>
      </c>
      <c r="F227" s="24">
        <f t="shared" si="34"/>
        <v>11666031</v>
      </c>
      <c r="G227" s="21">
        <f t="shared" si="29"/>
        <v>170940</v>
      </c>
      <c r="H227" s="20">
        <f t="shared" si="35"/>
        <v>11836971</v>
      </c>
      <c r="I227" s="22">
        <f t="shared" si="32"/>
        <v>0.97649541643296411</v>
      </c>
      <c r="J227" s="23"/>
      <c r="L227" s="4"/>
      <c r="M227" s="4"/>
      <c r="N227" s="4"/>
      <c r="O227" s="4"/>
      <c r="P227" s="4"/>
      <c r="Q227" s="4"/>
      <c r="R227" s="4"/>
      <c r="S227" s="4"/>
      <c r="U227" s="9">
        <f t="shared" si="33"/>
        <v>794358</v>
      </c>
      <c r="V227" s="10">
        <f t="shared" si="30"/>
        <v>222</v>
      </c>
    </row>
    <row r="228" spans="1:22" x14ac:dyDescent="0.25">
      <c r="A228" s="7">
        <v>223</v>
      </c>
      <c r="B228" s="8">
        <v>9</v>
      </c>
      <c r="C228" s="20">
        <f t="shared" si="27"/>
        <v>2007</v>
      </c>
      <c r="D228" s="23">
        <f t="shared" si="31"/>
        <v>794367</v>
      </c>
      <c r="E228" s="21">
        <f t="shared" si="28"/>
        <v>770</v>
      </c>
      <c r="F228" s="24">
        <f t="shared" si="34"/>
        <v>11668038</v>
      </c>
      <c r="G228" s="21">
        <f t="shared" si="29"/>
        <v>169703</v>
      </c>
      <c r="H228" s="20">
        <f t="shared" si="35"/>
        <v>11837741</v>
      </c>
      <c r="I228" s="22">
        <f t="shared" si="32"/>
        <v>0.97655893787528691</v>
      </c>
      <c r="J228" s="23"/>
      <c r="L228" s="4"/>
      <c r="M228" s="4"/>
      <c r="N228" s="4"/>
      <c r="O228" s="4"/>
      <c r="P228" s="4"/>
      <c r="Q228" s="4"/>
      <c r="R228" s="4"/>
      <c r="S228" s="4"/>
      <c r="U228" s="9">
        <f t="shared" si="33"/>
        <v>794367</v>
      </c>
      <c r="V228" s="10">
        <f t="shared" si="30"/>
        <v>223</v>
      </c>
    </row>
    <row r="229" spans="1:22" x14ac:dyDescent="0.25">
      <c r="A229" s="7">
        <v>224</v>
      </c>
      <c r="B229" s="8">
        <v>6</v>
      </c>
      <c r="C229" s="20">
        <f t="shared" si="27"/>
        <v>1344</v>
      </c>
      <c r="D229" s="23">
        <f t="shared" si="31"/>
        <v>794373</v>
      </c>
      <c r="E229" s="21">
        <f t="shared" si="28"/>
        <v>761</v>
      </c>
      <c r="F229" s="24">
        <f t="shared" si="34"/>
        <v>11669382</v>
      </c>
      <c r="G229" s="21">
        <f t="shared" si="29"/>
        <v>169120</v>
      </c>
      <c r="H229" s="20">
        <f t="shared" si="35"/>
        <v>11838502</v>
      </c>
      <c r="I229" s="22">
        <f t="shared" si="32"/>
        <v>0.97662171685919297</v>
      </c>
      <c r="J229" s="23"/>
      <c r="L229" s="4"/>
      <c r="M229" s="4"/>
      <c r="N229" s="4"/>
      <c r="O229" s="4"/>
      <c r="P229" s="4"/>
      <c r="Q229" s="4"/>
      <c r="R229" s="4"/>
      <c r="S229" s="4"/>
      <c r="U229" s="9">
        <f t="shared" si="33"/>
        <v>794373</v>
      </c>
      <c r="V229" s="10">
        <f t="shared" si="30"/>
        <v>224</v>
      </c>
    </row>
    <row r="230" spans="1:22" x14ac:dyDescent="0.25">
      <c r="A230" s="7">
        <v>225</v>
      </c>
      <c r="B230" s="8">
        <v>5</v>
      </c>
      <c r="C230" s="20">
        <f t="shared" si="27"/>
        <v>1125</v>
      </c>
      <c r="D230" s="23">
        <f t="shared" si="31"/>
        <v>794378</v>
      </c>
      <c r="E230" s="21">
        <f t="shared" si="28"/>
        <v>755</v>
      </c>
      <c r="F230" s="24">
        <f t="shared" si="34"/>
        <v>11670507</v>
      </c>
      <c r="G230" s="21">
        <f t="shared" si="29"/>
        <v>168750</v>
      </c>
      <c r="H230" s="20">
        <f t="shared" si="35"/>
        <v>11839257</v>
      </c>
      <c r="I230" s="22">
        <f t="shared" si="32"/>
        <v>0.97668400087082119</v>
      </c>
      <c r="J230" s="23"/>
      <c r="L230" s="4"/>
      <c r="M230" s="4"/>
      <c r="N230" s="4"/>
      <c r="O230" s="4"/>
      <c r="P230" s="4"/>
      <c r="Q230" s="4"/>
      <c r="R230" s="4"/>
      <c r="S230" s="4"/>
      <c r="U230" s="9">
        <f t="shared" si="33"/>
        <v>794378</v>
      </c>
      <c r="V230" s="10">
        <f t="shared" si="30"/>
        <v>225</v>
      </c>
    </row>
    <row r="231" spans="1:22" x14ac:dyDescent="0.25">
      <c r="A231" s="7">
        <v>226</v>
      </c>
      <c r="B231" s="8">
        <v>8</v>
      </c>
      <c r="C231" s="20">
        <f t="shared" si="27"/>
        <v>1808</v>
      </c>
      <c r="D231" s="23">
        <f t="shared" si="31"/>
        <v>794386</v>
      </c>
      <c r="E231" s="21">
        <f t="shared" si="28"/>
        <v>750</v>
      </c>
      <c r="F231" s="24">
        <f t="shared" si="34"/>
        <v>11672315</v>
      </c>
      <c r="G231" s="21">
        <f t="shared" si="29"/>
        <v>167692</v>
      </c>
      <c r="H231" s="20">
        <f t="shared" si="35"/>
        <v>11840007</v>
      </c>
      <c r="I231" s="22">
        <f t="shared" si="32"/>
        <v>0.97674587240555122</v>
      </c>
      <c r="J231" s="23"/>
      <c r="L231" s="4"/>
      <c r="M231" s="4"/>
      <c r="N231" s="4"/>
      <c r="O231" s="4"/>
      <c r="P231" s="4"/>
      <c r="Q231" s="4"/>
      <c r="R231" s="4"/>
      <c r="S231" s="4"/>
      <c r="U231" s="9">
        <f t="shared" si="33"/>
        <v>794386</v>
      </c>
      <c r="V231" s="10">
        <f t="shared" si="30"/>
        <v>226</v>
      </c>
    </row>
    <row r="232" spans="1:22" x14ac:dyDescent="0.25">
      <c r="A232" s="7">
        <v>227</v>
      </c>
      <c r="B232" s="8">
        <v>7</v>
      </c>
      <c r="C232" s="20">
        <f t="shared" si="27"/>
        <v>1589</v>
      </c>
      <c r="D232" s="23">
        <f t="shared" si="31"/>
        <v>794393</v>
      </c>
      <c r="E232" s="21">
        <f t="shared" si="28"/>
        <v>742</v>
      </c>
      <c r="F232" s="24">
        <f t="shared" si="34"/>
        <v>11673904</v>
      </c>
      <c r="G232" s="21">
        <f t="shared" si="29"/>
        <v>166845</v>
      </c>
      <c r="H232" s="20">
        <f t="shared" si="35"/>
        <v>11840749</v>
      </c>
      <c r="I232" s="22">
        <f t="shared" si="32"/>
        <v>0.97680708397724414</v>
      </c>
      <c r="J232" s="23"/>
      <c r="L232" s="4"/>
      <c r="M232" s="4"/>
      <c r="N232" s="4"/>
      <c r="O232" s="4"/>
      <c r="P232" s="4"/>
      <c r="Q232" s="4"/>
      <c r="R232" s="4"/>
      <c r="S232" s="4"/>
      <c r="U232" s="9">
        <f t="shared" si="33"/>
        <v>794393</v>
      </c>
      <c r="V232" s="10">
        <f t="shared" si="30"/>
        <v>227</v>
      </c>
    </row>
    <row r="233" spans="1:22" x14ac:dyDescent="0.25">
      <c r="A233" s="7">
        <v>228</v>
      </c>
      <c r="B233" s="8">
        <v>6</v>
      </c>
      <c r="C233" s="20">
        <f t="shared" si="27"/>
        <v>1368</v>
      </c>
      <c r="D233" s="23">
        <f t="shared" si="31"/>
        <v>794399</v>
      </c>
      <c r="E233" s="21">
        <f t="shared" si="28"/>
        <v>735</v>
      </c>
      <c r="F233" s="24">
        <f t="shared" si="34"/>
        <v>11675272</v>
      </c>
      <c r="G233" s="21">
        <f t="shared" si="29"/>
        <v>166212</v>
      </c>
      <c r="H233" s="20">
        <f t="shared" si="35"/>
        <v>11841484</v>
      </c>
      <c r="I233" s="22">
        <f t="shared" si="32"/>
        <v>0.97686771808127959</v>
      </c>
      <c r="J233" s="23"/>
      <c r="L233" s="4"/>
      <c r="M233" s="4"/>
      <c r="N233" s="4"/>
      <c r="O233" s="4"/>
      <c r="P233" s="4"/>
      <c r="Q233" s="4"/>
      <c r="R233" s="4"/>
      <c r="S233" s="4"/>
      <c r="U233" s="9">
        <f t="shared" si="33"/>
        <v>794399</v>
      </c>
      <c r="V233" s="10">
        <f t="shared" si="30"/>
        <v>228</v>
      </c>
    </row>
    <row r="234" spans="1:22" x14ac:dyDescent="0.25">
      <c r="A234" s="7">
        <v>229</v>
      </c>
      <c r="B234" s="8">
        <v>8</v>
      </c>
      <c r="C234" s="20">
        <f t="shared" si="27"/>
        <v>1832</v>
      </c>
      <c r="D234" s="23">
        <f t="shared" si="31"/>
        <v>794407</v>
      </c>
      <c r="E234" s="21">
        <f t="shared" si="28"/>
        <v>729</v>
      </c>
      <c r="F234" s="24">
        <f t="shared" si="34"/>
        <v>11677104</v>
      </c>
      <c r="G234" s="21">
        <f t="shared" si="29"/>
        <v>165109</v>
      </c>
      <c r="H234" s="20">
        <f t="shared" si="35"/>
        <v>11842213</v>
      </c>
      <c r="I234" s="22">
        <f t="shared" si="32"/>
        <v>0.9769278572130371</v>
      </c>
      <c r="J234" s="23"/>
      <c r="L234" s="4"/>
      <c r="M234" s="4"/>
      <c r="N234" s="4"/>
      <c r="O234" s="4"/>
      <c r="P234" s="4"/>
      <c r="Q234" s="4"/>
      <c r="R234" s="4"/>
      <c r="S234" s="4"/>
      <c r="U234" s="9">
        <f t="shared" si="33"/>
        <v>794407</v>
      </c>
      <c r="V234" s="10">
        <f t="shared" si="30"/>
        <v>229</v>
      </c>
    </row>
    <row r="235" spans="1:22" x14ac:dyDescent="0.25">
      <c r="A235" s="7">
        <v>230</v>
      </c>
      <c r="B235" s="8">
        <v>10</v>
      </c>
      <c r="C235" s="20">
        <f t="shared" si="27"/>
        <v>2300</v>
      </c>
      <c r="D235" s="23">
        <f t="shared" si="31"/>
        <v>794417</v>
      </c>
      <c r="E235" s="21">
        <f t="shared" si="28"/>
        <v>721</v>
      </c>
      <c r="F235" s="24">
        <f t="shared" si="34"/>
        <v>11679404</v>
      </c>
      <c r="G235" s="21">
        <f t="shared" si="29"/>
        <v>163530</v>
      </c>
      <c r="H235" s="20">
        <f t="shared" si="35"/>
        <v>11842934</v>
      </c>
      <c r="I235" s="22">
        <f t="shared" si="32"/>
        <v>0.97698733638175761</v>
      </c>
      <c r="J235" s="23"/>
      <c r="L235" s="4"/>
      <c r="M235" s="4"/>
      <c r="N235" s="4"/>
      <c r="O235" s="4"/>
      <c r="P235" s="4"/>
      <c r="Q235" s="4"/>
      <c r="R235" s="4"/>
      <c r="S235" s="4"/>
      <c r="U235" s="9">
        <f t="shared" si="33"/>
        <v>794417</v>
      </c>
      <c r="V235" s="10">
        <f t="shared" si="30"/>
        <v>230</v>
      </c>
    </row>
    <row r="236" spans="1:22" x14ac:dyDescent="0.25">
      <c r="A236" s="7">
        <v>231</v>
      </c>
      <c r="B236" s="8">
        <v>5</v>
      </c>
      <c r="C236" s="20">
        <f t="shared" si="27"/>
        <v>1155</v>
      </c>
      <c r="D236" s="23">
        <f t="shared" si="31"/>
        <v>794422</v>
      </c>
      <c r="E236" s="21">
        <f t="shared" si="28"/>
        <v>711</v>
      </c>
      <c r="F236" s="24">
        <f t="shared" si="34"/>
        <v>11680559</v>
      </c>
      <c r="G236" s="21">
        <f t="shared" si="29"/>
        <v>163086</v>
      </c>
      <c r="H236" s="20">
        <f t="shared" si="35"/>
        <v>11843645</v>
      </c>
      <c r="I236" s="22">
        <f t="shared" si="32"/>
        <v>0.97704599059668162</v>
      </c>
      <c r="J236" s="23"/>
      <c r="L236" s="4"/>
      <c r="M236" s="4"/>
      <c r="N236" s="4"/>
      <c r="O236" s="4"/>
      <c r="P236" s="4"/>
      <c r="Q236" s="4"/>
      <c r="R236" s="4"/>
      <c r="S236" s="4"/>
      <c r="U236" s="9">
        <f t="shared" si="33"/>
        <v>794422</v>
      </c>
      <c r="V236" s="10">
        <f t="shared" si="30"/>
        <v>231</v>
      </c>
    </row>
    <row r="237" spans="1:22" x14ac:dyDescent="0.25">
      <c r="A237" s="7">
        <v>232</v>
      </c>
      <c r="B237" s="8">
        <v>7</v>
      </c>
      <c r="C237" s="20">
        <f t="shared" si="27"/>
        <v>1624</v>
      </c>
      <c r="D237" s="23">
        <f t="shared" si="31"/>
        <v>794429</v>
      </c>
      <c r="E237" s="21">
        <f t="shared" si="28"/>
        <v>706</v>
      </c>
      <c r="F237" s="24">
        <f t="shared" si="34"/>
        <v>11682183</v>
      </c>
      <c r="G237" s="21">
        <f t="shared" si="29"/>
        <v>162168</v>
      </c>
      <c r="H237" s="20">
        <f t="shared" si="35"/>
        <v>11844351</v>
      </c>
      <c r="I237" s="22">
        <f t="shared" si="32"/>
        <v>0.97710423233470756</v>
      </c>
      <c r="J237" s="23"/>
      <c r="L237" s="4"/>
      <c r="M237" s="4"/>
      <c r="N237" s="4"/>
      <c r="O237" s="4"/>
      <c r="P237" s="4"/>
      <c r="Q237" s="4"/>
      <c r="R237" s="4"/>
      <c r="S237" s="4"/>
      <c r="U237" s="9">
        <f t="shared" si="33"/>
        <v>794429</v>
      </c>
      <c r="V237" s="10">
        <f t="shared" si="30"/>
        <v>232</v>
      </c>
    </row>
    <row r="238" spans="1:22" x14ac:dyDescent="0.25">
      <c r="A238" s="7">
        <v>233</v>
      </c>
      <c r="B238" s="8">
        <v>7</v>
      </c>
      <c r="C238" s="20">
        <f t="shared" si="27"/>
        <v>1631</v>
      </c>
      <c r="D238" s="23">
        <f t="shared" si="31"/>
        <v>794436</v>
      </c>
      <c r="E238" s="21">
        <f t="shared" si="28"/>
        <v>699</v>
      </c>
      <c r="F238" s="24">
        <f t="shared" si="34"/>
        <v>11683814</v>
      </c>
      <c r="G238" s="21">
        <f t="shared" si="29"/>
        <v>161236</v>
      </c>
      <c r="H238" s="20">
        <f t="shared" si="35"/>
        <v>11845050</v>
      </c>
      <c r="I238" s="22">
        <f t="shared" si="32"/>
        <v>0.97716189660507591</v>
      </c>
      <c r="J238" s="23"/>
      <c r="L238" s="4"/>
      <c r="M238" s="4"/>
      <c r="N238" s="4"/>
      <c r="O238" s="4"/>
      <c r="P238" s="4"/>
      <c r="Q238" s="4"/>
      <c r="R238" s="4"/>
      <c r="S238" s="4"/>
      <c r="U238" s="9">
        <f t="shared" si="33"/>
        <v>794436</v>
      </c>
      <c r="V238" s="10">
        <f t="shared" si="30"/>
        <v>233</v>
      </c>
    </row>
    <row r="239" spans="1:22" x14ac:dyDescent="0.25">
      <c r="A239" s="7">
        <v>234</v>
      </c>
      <c r="B239" s="8">
        <v>6</v>
      </c>
      <c r="C239" s="20">
        <f t="shared" si="27"/>
        <v>1404</v>
      </c>
      <c r="D239" s="23">
        <f t="shared" si="31"/>
        <v>794442</v>
      </c>
      <c r="E239" s="21">
        <f t="shared" si="28"/>
        <v>692</v>
      </c>
      <c r="F239" s="24">
        <f t="shared" si="34"/>
        <v>11685218</v>
      </c>
      <c r="G239" s="21">
        <f t="shared" si="29"/>
        <v>160524</v>
      </c>
      <c r="H239" s="20">
        <f t="shared" si="35"/>
        <v>11845742</v>
      </c>
      <c r="I239" s="22">
        <f t="shared" si="32"/>
        <v>0.97721898340778679</v>
      </c>
      <c r="J239" s="23"/>
      <c r="L239" s="4"/>
      <c r="M239" s="4"/>
      <c r="N239" s="4"/>
      <c r="O239" s="4"/>
      <c r="P239" s="4"/>
      <c r="Q239" s="4"/>
      <c r="R239" s="4"/>
      <c r="S239" s="4"/>
      <c r="U239" s="9">
        <f t="shared" si="33"/>
        <v>794442</v>
      </c>
      <c r="V239" s="10">
        <f t="shared" si="30"/>
        <v>234</v>
      </c>
    </row>
    <row r="240" spans="1:22" x14ac:dyDescent="0.25">
      <c r="A240" s="7">
        <v>235</v>
      </c>
      <c r="B240" s="8">
        <v>6</v>
      </c>
      <c r="C240" s="20">
        <f t="shared" si="27"/>
        <v>1410</v>
      </c>
      <c r="D240" s="23">
        <f t="shared" si="31"/>
        <v>794448</v>
      </c>
      <c r="E240" s="21">
        <f t="shared" si="28"/>
        <v>686</v>
      </c>
      <c r="F240" s="24">
        <f t="shared" si="34"/>
        <v>11686628</v>
      </c>
      <c r="G240" s="21">
        <f t="shared" si="29"/>
        <v>159800</v>
      </c>
      <c r="H240" s="20">
        <f t="shared" si="35"/>
        <v>11846428</v>
      </c>
      <c r="I240" s="22">
        <f t="shared" si="32"/>
        <v>0.97727557523821984</v>
      </c>
      <c r="J240" s="23"/>
      <c r="L240" s="4"/>
      <c r="M240" s="4"/>
      <c r="N240" s="4"/>
      <c r="O240" s="4"/>
      <c r="P240" s="4"/>
      <c r="Q240" s="4"/>
      <c r="R240" s="4"/>
      <c r="S240" s="4"/>
      <c r="U240" s="9">
        <f t="shared" si="33"/>
        <v>794448</v>
      </c>
      <c r="V240" s="10">
        <f t="shared" si="30"/>
        <v>235</v>
      </c>
    </row>
    <row r="241" spans="1:22" x14ac:dyDescent="0.25">
      <c r="A241" s="7">
        <v>236</v>
      </c>
      <c r="B241" s="8">
        <v>11</v>
      </c>
      <c r="C241" s="20">
        <f t="shared" si="27"/>
        <v>2596</v>
      </c>
      <c r="D241" s="23">
        <f t="shared" si="31"/>
        <v>794459</v>
      </c>
      <c r="E241" s="21">
        <f t="shared" si="28"/>
        <v>680</v>
      </c>
      <c r="F241" s="24">
        <f t="shared" si="34"/>
        <v>11689224</v>
      </c>
      <c r="G241" s="21">
        <f t="shared" si="29"/>
        <v>157884</v>
      </c>
      <c r="H241" s="20">
        <f t="shared" si="35"/>
        <v>11847108</v>
      </c>
      <c r="I241" s="22">
        <f t="shared" si="32"/>
        <v>0.97733167209637506</v>
      </c>
      <c r="J241" s="23"/>
      <c r="L241" s="4"/>
      <c r="M241" s="4"/>
      <c r="N241" s="4"/>
      <c r="O241" s="4"/>
      <c r="P241" s="4"/>
      <c r="Q241" s="4"/>
      <c r="R241" s="4"/>
      <c r="S241" s="4"/>
      <c r="U241" s="9">
        <f t="shared" si="33"/>
        <v>794459</v>
      </c>
      <c r="V241" s="10">
        <f t="shared" si="30"/>
        <v>236</v>
      </c>
    </row>
    <row r="242" spans="1:22" x14ac:dyDescent="0.25">
      <c r="A242" s="7">
        <v>237</v>
      </c>
      <c r="B242" s="8">
        <v>3</v>
      </c>
      <c r="C242" s="20">
        <f t="shared" si="27"/>
        <v>711</v>
      </c>
      <c r="D242" s="23">
        <f t="shared" si="31"/>
        <v>794462</v>
      </c>
      <c r="E242" s="21">
        <f t="shared" si="28"/>
        <v>669</v>
      </c>
      <c r="F242" s="24">
        <f t="shared" si="34"/>
        <v>11689935</v>
      </c>
      <c r="G242" s="21">
        <f t="shared" si="29"/>
        <v>157842</v>
      </c>
      <c r="H242" s="20">
        <f t="shared" si="35"/>
        <v>11847777</v>
      </c>
      <c r="I242" s="22">
        <f t="shared" si="32"/>
        <v>0.97738686150535425</v>
      </c>
      <c r="J242" s="23"/>
      <c r="L242" s="4"/>
      <c r="M242" s="4"/>
      <c r="N242" s="4"/>
      <c r="O242" s="4"/>
      <c r="P242" s="4"/>
      <c r="Q242" s="4"/>
      <c r="R242" s="4"/>
      <c r="S242" s="4"/>
      <c r="U242" s="9">
        <f t="shared" si="33"/>
        <v>794462</v>
      </c>
      <c r="V242" s="10">
        <f t="shared" si="30"/>
        <v>237</v>
      </c>
    </row>
    <row r="243" spans="1:22" x14ac:dyDescent="0.25">
      <c r="A243" s="7">
        <v>238</v>
      </c>
      <c r="B243" s="8">
        <v>6</v>
      </c>
      <c r="C243" s="20">
        <f t="shared" si="27"/>
        <v>1428</v>
      </c>
      <c r="D243" s="23">
        <f t="shared" si="31"/>
        <v>794468</v>
      </c>
      <c r="E243" s="21">
        <f t="shared" si="28"/>
        <v>666</v>
      </c>
      <c r="F243" s="24">
        <f t="shared" si="34"/>
        <v>11691363</v>
      </c>
      <c r="G243" s="21">
        <f t="shared" si="29"/>
        <v>157080</v>
      </c>
      <c r="H243" s="20">
        <f t="shared" si="35"/>
        <v>11848443</v>
      </c>
      <c r="I243" s="22">
        <f t="shared" si="32"/>
        <v>0.97744180342819453</v>
      </c>
      <c r="J243" s="23"/>
      <c r="L243" s="4"/>
      <c r="M243" s="4"/>
      <c r="N243" s="4"/>
      <c r="O243" s="4"/>
      <c r="P243" s="4"/>
      <c r="Q243" s="4"/>
      <c r="R243" s="4"/>
      <c r="S243" s="4"/>
      <c r="U243" s="9">
        <f t="shared" si="33"/>
        <v>794468</v>
      </c>
      <c r="V243" s="10">
        <f t="shared" si="30"/>
        <v>238</v>
      </c>
    </row>
    <row r="244" spans="1:22" x14ac:dyDescent="0.25">
      <c r="A244" s="7">
        <v>239</v>
      </c>
      <c r="B244" s="8">
        <v>8</v>
      </c>
      <c r="C244" s="20">
        <f t="shared" si="27"/>
        <v>1912</v>
      </c>
      <c r="D244" s="23">
        <f t="shared" si="31"/>
        <v>794476</v>
      </c>
      <c r="E244" s="21">
        <f t="shared" si="28"/>
        <v>660</v>
      </c>
      <c r="F244" s="24">
        <f t="shared" si="34"/>
        <v>11693275</v>
      </c>
      <c r="G244" s="21">
        <f t="shared" si="29"/>
        <v>155828</v>
      </c>
      <c r="H244" s="20">
        <f t="shared" si="35"/>
        <v>11849103</v>
      </c>
      <c r="I244" s="22">
        <f t="shared" si="32"/>
        <v>0.97749625037875687</v>
      </c>
      <c r="J244" s="23"/>
      <c r="L244" s="4"/>
      <c r="M244" s="4"/>
      <c r="N244" s="4"/>
      <c r="O244" s="4"/>
      <c r="P244" s="4"/>
      <c r="Q244" s="4"/>
      <c r="R244" s="4"/>
      <c r="S244" s="4"/>
      <c r="U244" s="9">
        <f t="shared" si="33"/>
        <v>794476</v>
      </c>
      <c r="V244" s="10">
        <f t="shared" si="30"/>
        <v>239</v>
      </c>
    </row>
    <row r="245" spans="1:22" x14ac:dyDescent="0.25">
      <c r="A245" s="7">
        <v>240</v>
      </c>
      <c r="B245" s="8">
        <v>5</v>
      </c>
      <c r="C245" s="20">
        <f t="shared" si="27"/>
        <v>1200</v>
      </c>
      <c r="D245" s="23">
        <f t="shared" si="31"/>
        <v>794481</v>
      </c>
      <c r="E245" s="21">
        <f t="shared" si="28"/>
        <v>652</v>
      </c>
      <c r="F245" s="24">
        <f t="shared" si="34"/>
        <v>11694475</v>
      </c>
      <c r="G245" s="21">
        <f t="shared" si="29"/>
        <v>155280</v>
      </c>
      <c r="H245" s="20">
        <f t="shared" si="35"/>
        <v>11849755</v>
      </c>
      <c r="I245" s="22">
        <f t="shared" si="32"/>
        <v>0.97755003736628221</v>
      </c>
      <c r="J245" s="23"/>
      <c r="L245" s="4"/>
      <c r="M245" s="4"/>
      <c r="N245" s="4"/>
      <c r="O245" s="4"/>
      <c r="P245" s="4"/>
      <c r="Q245" s="4"/>
      <c r="R245" s="4"/>
      <c r="S245" s="4"/>
      <c r="U245" s="9">
        <f t="shared" si="33"/>
        <v>794481</v>
      </c>
      <c r="V245" s="10">
        <f t="shared" si="30"/>
        <v>240</v>
      </c>
    </row>
    <row r="246" spans="1:22" x14ac:dyDescent="0.25">
      <c r="A246" s="7">
        <v>241</v>
      </c>
      <c r="B246" s="8">
        <v>11</v>
      </c>
      <c r="C246" s="20">
        <f t="shared" si="27"/>
        <v>2651</v>
      </c>
      <c r="D246" s="23">
        <f t="shared" si="31"/>
        <v>794492</v>
      </c>
      <c r="E246" s="21">
        <f t="shared" si="28"/>
        <v>647</v>
      </c>
      <c r="F246" s="24">
        <f t="shared" si="34"/>
        <v>11697126</v>
      </c>
      <c r="G246" s="21">
        <f t="shared" si="29"/>
        <v>153276</v>
      </c>
      <c r="H246" s="20">
        <f t="shared" si="35"/>
        <v>11850402</v>
      </c>
      <c r="I246" s="22">
        <f t="shared" si="32"/>
        <v>0.97760341187690936</v>
      </c>
      <c r="J246" s="23"/>
      <c r="L246" s="4"/>
      <c r="M246" s="4"/>
      <c r="N246" s="4"/>
      <c r="O246" s="4"/>
      <c r="P246" s="4"/>
      <c r="Q246" s="4"/>
      <c r="R246" s="4"/>
      <c r="S246" s="4"/>
      <c r="U246" s="9">
        <f t="shared" si="33"/>
        <v>794492</v>
      </c>
      <c r="V246" s="10">
        <f t="shared" si="30"/>
        <v>241</v>
      </c>
    </row>
    <row r="247" spans="1:22" x14ac:dyDescent="0.25">
      <c r="A247" s="7">
        <v>242</v>
      </c>
      <c r="B247" s="8">
        <v>8</v>
      </c>
      <c r="C247" s="20">
        <f t="shared" si="27"/>
        <v>1936</v>
      </c>
      <c r="D247" s="23">
        <f t="shared" si="31"/>
        <v>794500</v>
      </c>
      <c r="E247" s="21">
        <f t="shared" si="28"/>
        <v>636</v>
      </c>
      <c r="F247" s="24">
        <f t="shared" si="34"/>
        <v>11699062</v>
      </c>
      <c r="G247" s="21">
        <f t="shared" si="29"/>
        <v>151976</v>
      </c>
      <c r="H247" s="20">
        <f t="shared" si="35"/>
        <v>11851038</v>
      </c>
      <c r="I247" s="22">
        <f t="shared" si="32"/>
        <v>0.97765587893836037</v>
      </c>
      <c r="J247" s="23"/>
      <c r="L247" s="4"/>
      <c r="M247" s="4"/>
      <c r="N247" s="4"/>
      <c r="O247" s="4"/>
      <c r="P247" s="4"/>
      <c r="Q247" s="4"/>
      <c r="R247" s="4"/>
      <c r="S247" s="4"/>
      <c r="U247" s="9">
        <f t="shared" si="33"/>
        <v>794500</v>
      </c>
      <c r="V247" s="10">
        <f t="shared" si="30"/>
        <v>242</v>
      </c>
    </row>
    <row r="248" spans="1:22" x14ac:dyDescent="0.25">
      <c r="A248" s="7">
        <v>243</v>
      </c>
      <c r="B248" s="8">
        <v>2</v>
      </c>
      <c r="C248" s="20">
        <f t="shared" si="27"/>
        <v>486</v>
      </c>
      <c r="D248" s="23">
        <f t="shared" si="31"/>
        <v>794502</v>
      </c>
      <c r="E248" s="21">
        <f t="shared" si="28"/>
        <v>628</v>
      </c>
      <c r="F248" s="24">
        <f t="shared" si="34"/>
        <v>11699548</v>
      </c>
      <c r="G248" s="21">
        <f t="shared" si="29"/>
        <v>152118</v>
      </c>
      <c r="H248" s="20">
        <f t="shared" si="35"/>
        <v>11851666</v>
      </c>
      <c r="I248" s="22">
        <f t="shared" si="32"/>
        <v>0.97770768603677427</v>
      </c>
      <c r="J248" s="23"/>
      <c r="L248" s="4"/>
      <c r="M248" s="4"/>
      <c r="N248" s="4"/>
      <c r="O248" s="4"/>
      <c r="P248" s="4"/>
      <c r="Q248" s="4"/>
      <c r="R248" s="4"/>
      <c r="S248" s="4"/>
      <c r="U248" s="9">
        <f t="shared" si="33"/>
        <v>794502</v>
      </c>
      <c r="V248" s="10">
        <f t="shared" si="30"/>
        <v>243</v>
      </c>
    </row>
    <row r="249" spans="1:22" x14ac:dyDescent="0.25">
      <c r="A249" s="7">
        <v>244</v>
      </c>
      <c r="B249" s="8">
        <v>7</v>
      </c>
      <c r="C249" s="20">
        <f t="shared" si="27"/>
        <v>1708</v>
      </c>
      <c r="D249" s="23">
        <f t="shared" si="31"/>
        <v>794509</v>
      </c>
      <c r="E249" s="21">
        <f t="shared" si="28"/>
        <v>626</v>
      </c>
      <c r="F249" s="24">
        <f t="shared" si="34"/>
        <v>11701256</v>
      </c>
      <c r="G249" s="21">
        <f t="shared" si="29"/>
        <v>151036</v>
      </c>
      <c r="H249" s="20">
        <f t="shared" si="35"/>
        <v>11852292</v>
      </c>
      <c r="I249" s="22">
        <f t="shared" si="32"/>
        <v>0.9777593281444289</v>
      </c>
      <c r="J249" s="23"/>
      <c r="L249" s="4"/>
      <c r="M249" s="4"/>
      <c r="N249" s="4"/>
      <c r="O249" s="4"/>
      <c r="P249" s="4"/>
      <c r="Q249" s="4"/>
      <c r="R249" s="4"/>
      <c r="S249" s="4"/>
      <c r="U249" s="9">
        <f t="shared" si="33"/>
        <v>794509</v>
      </c>
      <c r="V249" s="10">
        <f t="shared" si="30"/>
        <v>244</v>
      </c>
    </row>
    <row r="250" spans="1:22" x14ac:dyDescent="0.25">
      <c r="A250" s="7">
        <v>245</v>
      </c>
      <c r="B250" s="8">
        <v>4</v>
      </c>
      <c r="C250" s="20">
        <f t="shared" si="27"/>
        <v>980</v>
      </c>
      <c r="D250" s="23">
        <f t="shared" si="31"/>
        <v>794513</v>
      </c>
      <c r="E250" s="21">
        <f t="shared" si="28"/>
        <v>619</v>
      </c>
      <c r="F250" s="24">
        <f t="shared" si="34"/>
        <v>11702236</v>
      </c>
      <c r="G250" s="21">
        <f t="shared" si="29"/>
        <v>150675</v>
      </c>
      <c r="H250" s="20">
        <f t="shared" si="35"/>
        <v>11852911</v>
      </c>
      <c r="I250" s="22">
        <f t="shared" si="32"/>
        <v>0.97781039278442616</v>
      </c>
      <c r="J250" s="23"/>
      <c r="L250" s="4"/>
      <c r="M250" s="4"/>
      <c r="N250" s="4"/>
      <c r="O250" s="4"/>
      <c r="P250" s="4"/>
      <c r="Q250" s="4"/>
      <c r="R250" s="4"/>
      <c r="S250" s="4"/>
      <c r="U250" s="9">
        <f t="shared" si="33"/>
        <v>794513</v>
      </c>
      <c r="V250" s="10">
        <f t="shared" si="30"/>
        <v>245</v>
      </c>
    </row>
    <row r="251" spans="1:22" x14ac:dyDescent="0.25">
      <c r="A251" s="7">
        <v>246</v>
      </c>
      <c r="B251" s="8">
        <v>3</v>
      </c>
      <c r="C251" s="20">
        <f t="shared" si="27"/>
        <v>738</v>
      </c>
      <c r="D251" s="23">
        <f t="shared" si="31"/>
        <v>794516</v>
      </c>
      <c r="E251" s="21">
        <f t="shared" si="28"/>
        <v>615</v>
      </c>
      <c r="F251" s="24">
        <f t="shared" si="34"/>
        <v>11702974</v>
      </c>
      <c r="G251" s="21">
        <f t="shared" si="29"/>
        <v>150552</v>
      </c>
      <c r="H251" s="20">
        <f t="shared" si="35"/>
        <v>11853526</v>
      </c>
      <c r="I251" s="22">
        <f t="shared" si="32"/>
        <v>0.97786112744290477</v>
      </c>
      <c r="J251" s="23"/>
      <c r="L251" s="4"/>
      <c r="M251" s="4"/>
      <c r="N251" s="4"/>
      <c r="O251" s="4"/>
      <c r="P251" s="4"/>
      <c r="Q251" s="4"/>
      <c r="R251" s="4"/>
      <c r="S251" s="4"/>
      <c r="U251" s="9">
        <f t="shared" si="33"/>
        <v>794516</v>
      </c>
      <c r="V251" s="10">
        <f t="shared" si="30"/>
        <v>246</v>
      </c>
    </row>
    <row r="252" spans="1:22" x14ac:dyDescent="0.25">
      <c r="A252" s="7">
        <v>247</v>
      </c>
      <c r="B252" s="8">
        <v>2</v>
      </c>
      <c r="C252" s="20">
        <f t="shared" si="27"/>
        <v>494</v>
      </c>
      <c r="D252" s="23">
        <f t="shared" si="31"/>
        <v>794518</v>
      </c>
      <c r="E252" s="21">
        <f t="shared" si="28"/>
        <v>612</v>
      </c>
      <c r="F252" s="24">
        <f t="shared" si="34"/>
        <v>11703468</v>
      </c>
      <c r="G252" s="21">
        <f t="shared" si="29"/>
        <v>150670</v>
      </c>
      <c r="H252" s="20">
        <f t="shared" si="35"/>
        <v>11854138</v>
      </c>
      <c r="I252" s="22">
        <f t="shared" si="32"/>
        <v>0.97791161461524445</v>
      </c>
      <c r="J252" s="23"/>
      <c r="L252" s="4"/>
      <c r="M252" s="4"/>
      <c r="N252" s="4"/>
      <c r="O252" s="4"/>
      <c r="P252" s="4"/>
      <c r="Q252" s="4"/>
      <c r="R252" s="4"/>
      <c r="S252" s="4"/>
      <c r="U252" s="9">
        <f t="shared" si="33"/>
        <v>794518</v>
      </c>
      <c r="V252" s="10">
        <f t="shared" si="30"/>
        <v>247</v>
      </c>
    </row>
    <row r="253" spans="1:22" x14ac:dyDescent="0.25">
      <c r="A253" s="7">
        <v>248</v>
      </c>
      <c r="B253" s="8">
        <v>5</v>
      </c>
      <c r="C253" s="20">
        <f t="shared" si="27"/>
        <v>1240</v>
      </c>
      <c r="D253" s="23">
        <f t="shared" si="31"/>
        <v>794523</v>
      </c>
      <c r="E253" s="21">
        <f t="shared" si="28"/>
        <v>610</v>
      </c>
      <c r="F253" s="24">
        <f t="shared" si="34"/>
        <v>11704708</v>
      </c>
      <c r="G253" s="21">
        <f t="shared" si="29"/>
        <v>150040</v>
      </c>
      <c r="H253" s="20">
        <f t="shared" si="35"/>
        <v>11854748</v>
      </c>
      <c r="I253" s="22">
        <f t="shared" si="32"/>
        <v>0.97796193679682486</v>
      </c>
      <c r="J253" s="23"/>
      <c r="L253" s="4"/>
      <c r="M253" s="4"/>
      <c r="N253" s="4"/>
      <c r="O253" s="4"/>
      <c r="P253" s="4"/>
      <c r="Q253" s="4"/>
      <c r="R253" s="4"/>
      <c r="S253" s="4"/>
      <c r="U253" s="9">
        <f t="shared" si="33"/>
        <v>794523</v>
      </c>
      <c r="V253" s="10">
        <f t="shared" si="30"/>
        <v>248</v>
      </c>
    </row>
    <row r="254" spans="1:22" x14ac:dyDescent="0.25">
      <c r="A254" s="7">
        <v>249</v>
      </c>
      <c r="B254" s="8">
        <v>5</v>
      </c>
      <c r="C254" s="20">
        <f t="shared" si="27"/>
        <v>1245</v>
      </c>
      <c r="D254" s="23">
        <f t="shared" si="31"/>
        <v>794528</v>
      </c>
      <c r="E254" s="21">
        <f t="shared" si="28"/>
        <v>605</v>
      </c>
      <c r="F254" s="24">
        <f t="shared" si="34"/>
        <v>11705953</v>
      </c>
      <c r="G254" s="21">
        <f t="shared" si="29"/>
        <v>149400</v>
      </c>
      <c r="H254" s="20">
        <f t="shared" si="35"/>
        <v>11855353</v>
      </c>
      <c r="I254" s="22">
        <f t="shared" si="32"/>
        <v>0.97801184650150708</v>
      </c>
      <c r="J254" s="23"/>
      <c r="L254" s="4"/>
      <c r="M254" s="4"/>
      <c r="N254" s="4"/>
      <c r="O254" s="4"/>
      <c r="P254" s="4"/>
      <c r="Q254" s="4"/>
      <c r="R254" s="4"/>
      <c r="S254" s="4"/>
      <c r="U254" s="9">
        <f t="shared" si="33"/>
        <v>794528</v>
      </c>
      <c r="V254" s="10">
        <f t="shared" si="30"/>
        <v>249</v>
      </c>
    </row>
    <row r="255" spans="1:22" x14ac:dyDescent="0.25">
      <c r="A255" s="7">
        <v>250</v>
      </c>
      <c r="B255" s="8">
        <v>5</v>
      </c>
      <c r="C255" s="20">
        <f t="shared" si="27"/>
        <v>1250</v>
      </c>
      <c r="D255" s="23">
        <f t="shared" si="31"/>
        <v>794533</v>
      </c>
      <c r="E255" s="21">
        <f t="shared" si="28"/>
        <v>600</v>
      </c>
      <c r="F255" s="24">
        <f t="shared" si="34"/>
        <v>11707203</v>
      </c>
      <c r="G255" s="21">
        <f t="shared" si="29"/>
        <v>148750</v>
      </c>
      <c r="H255" s="20">
        <f t="shared" si="35"/>
        <v>11855953</v>
      </c>
      <c r="I255" s="22">
        <f t="shared" si="32"/>
        <v>0.9780613437292911</v>
      </c>
      <c r="J255" s="23"/>
      <c r="L255" s="4"/>
      <c r="M255" s="4"/>
      <c r="N255" s="4"/>
      <c r="O255" s="4"/>
      <c r="P255" s="4"/>
      <c r="Q255" s="4"/>
      <c r="R255" s="4"/>
      <c r="S255" s="4"/>
      <c r="U255" s="9">
        <f t="shared" si="33"/>
        <v>794533</v>
      </c>
      <c r="V255" s="10">
        <f t="shared" si="30"/>
        <v>250</v>
      </c>
    </row>
    <row r="256" spans="1:22" x14ac:dyDescent="0.25">
      <c r="A256" s="7">
        <v>251</v>
      </c>
      <c r="B256" s="8">
        <v>6</v>
      </c>
      <c r="C256" s="20">
        <f t="shared" si="27"/>
        <v>1506</v>
      </c>
      <c r="D256" s="23">
        <f t="shared" si="31"/>
        <v>794539</v>
      </c>
      <c r="E256" s="21">
        <f t="shared" si="28"/>
        <v>595</v>
      </c>
      <c r="F256" s="24">
        <f t="shared" si="34"/>
        <v>11708709</v>
      </c>
      <c r="G256" s="21">
        <f t="shared" si="29"/>
        <v>147839</v>
      </c>
      <c r="H256" s="20">
        <f t="shared" si="35"/>
        <v>11856548</v>
      </c>
      <c r="I256" s="22">
        <f t="shared" si="32"/>
        <v>0.97811042848017693</v>
      </c>
      <c r="J256" s="23"/>
      <c r="L256" s="4"/>
      <c r="M256" s="4"/>
      <c r="N256" s="4"/>
      <c r="O256" s="4"/>
      <c r="P256" s="4"/>
      <c r="Q256" s="4"/>
      <c r="R256" s="4"/>
      <c r="S256" s="4"/>
      <c r="U256" s="9">
        <f t="shared" si="33"/>
        <v>794539</v>
      </c>
      <c r="V256" s="10">
        <f t="shared" si="30"/>
        <v>251</v>
      </c>
    </row>
    <row r="257" spans="1:22" x14ac:dyDescent="0.25">
      <c r="A257" s="7">
        <v>252</v>
      </c>
      <c r="B257" s="8">
        <v>5</v>
      </c>
      <c r="C257" s="20">
        <f t="shared" si="27"/>
        <v>1260</v>
      </c>
      <c r="D257" s="23">
        <f t="shared" si="31"/>
        <v>794544</v>
      </c>
      <c r="E257" s="21">
        <f t="shared" si="28"/>
        <v>589</v>
      </c>
      <c r="F257" s="24">
        <f t="shared" si="34"/>
        <v>11709969</v>
      </c>
      <c r="G257" s="21">
        <f t="shared" si="29"/>
        <v>147168</v>
      </c>
      <c r="H257" s="20">
        <f t="shared" si="35"/>
        <v>11857137</v>
      </c>
      <c r="I257" s="22">
        <f t="shared" si="32"/>
        <v>0.97815901825878482</v>
      </c>
      <c r="J257" s="23"/>
      <c r="L257" s="4"/>
      <c r="M257" s="4"/>
      <c r="N257" s="4"/>
      <c r="O257" s="4"/>
      <c r="P257" s="4"/>
      <c r="Q257" s="4"/>
      <c r="R257" s="4"/>
      <c r="S257" s="4"/>
      <c r="U257" s="9">
        <f t="shared" si="33"/>
        <v>794544</v>
      </c>
      <c r="V257" s="10">
        <f t="shared" si="30"/>
        <v>252</v>
      </c>
    </row>
    <row r="258" spans="1:22" x14ac:dyDescent="0.25">
      <c r="A258" s="7">
        <v>253</v>
      </c>
      <c r="B258" s="8">
        <v>3</v>
      </c>
      <c r="C258" s="20">
        <f t="shared" si="27"/>
        <v>759</v>
      </c>
      <c r="D258" s="23">
        <f t="shared" si="31"/>
        <v>794547</v>
      </c>
      <c r="E258" s="21">
        <f t="shared" si="28"/>
        <v>584</v>
      </c>
      <c r="F258" s="24">
        <f t="shared" si="34"/>
        <v>11710728</v>
      </c>
      <c r="G258" s="21">
        <f t="shared" si="29"/>
        <v>146993</v>
      </c>
      <c r="H258" s="20">
        <f t="shared" si="35"/>
        <v>11857721</v>
      </c>
      <c r="I258" s="22">
        <f t="shared" si="32"/>
        <v>0.97820719556049462</v>
      </c>
      <c r="J258" s="23"/>
      <c r="L258" s="4"/>
      <c r="M258" s="4"/>
      <c r="N258" s="4"/>
      <c r="O258" s="4"/>
      <c r="P258" s="4"/>
      <c r="Q258" s="4"/>
      <c r="R258" s="4"/>
      <c r="S258" s="4"/>
      <c r="U258" s="9">
        <f t="shared" si="33"/>
        <v>794547</v>
      </c>
      <c r="V258" s="10">
        <f t="shared" si="30"/>
        <v>253</v>
      </c>
    </row>
    <row r="259" spans="1:22" x14ac:dyDescent="0.25">
      <c r="A259" s="7">
        <v>254</v>
      </c>
      <c r="B259" s="8">
        <v>6</v>
      </c>
      <c r="C259" s="20">
        <f t="shared" si="27"/>
        <v>1524</v>
      </c>
      <c r="D259" s="23">
        <f t="shared" si="31"/>
        <v>794553</v>
      </c>
      <c r="E259" s="21">
        <f t="shared" si="28"/>
        <v>581</v>
      </c>
      <c r="F259" s="24">
        <f t="shared" si="34"/>
        <v>11712252</v>
      </c>
      <c r="G259" s="21">
        <f t="shared" si="29"/>
        <v>146050</v>
      </c>
      <c r="H259" s="20">
        <f t="shared" si="35"/>
        <v>11858302</v>
      </c>
      <c r="I259" s="22">
        <f t="shared" si="32"/>
        <v>0.97825512537606552</v>
      </c>
      <c r="J259" s="23"/>
      <c r="L259" s="4"/>
      <c r="M259" s="4"/>
      <c r="N259" s="4"/>
      <c r="O259" s="4"/>
      <c r="P259" s="4"/>
      <c r="Q259" s="4"/>
      <c r="R259" s="4"/>
      <c r="S259" s="4"/>
      <c r="U259" s="9">
        <f t="shared" si="33"/>
        <v>794553</v>
      </c>
      <c r="V259" s="10">
        <f t="shared" si="30"/>
        <v>254</v>
      </c>
    </row>
    <row r="260" spans="1:22" x14ac:dyDescent="0.25">
      <c r="A260" s="7">
        <v>255</v>
      </c>
      <c r="B260" s="8">
        <v>4</v>
      </c>
      <c r="C260" s="20">
        <f t="shared" si="27"/>
        <v>1020</v>
      </c>
      <c r="D260" s="23">
        <f t="shared" si="31"/>
        <v>794557</v>
      </c>
      <c r="E260" s="21">
        <f t="shared" si="28"/>
        <v>575</v>
      </c>
      <c r="F260" s="24">
        <f t="shared" si="34"/>
        <v>11713272</v>
      </c>
      <c r="G260" s="21">
        <f t="shared" si="29"/>
        <v>145605</v>
      </c>
      <c r="H260" s="20">
        <f t="shared" si="35"/>
        <v>11858877</v>
      </c>
      <c r="I260" s="22">
        <f t="shared" si="32"/>
        <v>0.97830256021935846</v>
      </c>
      <c r="J260" s="23"/>
      <c r="L260" s="4"/>
      <c r="M260" s="4"/>
      <c r="N260" s="4"/>
      <c r="O260" s="4"/>
      <c r="P260" s="4"/>
      <c r="Q260" s="4"/>
      <c r="R260" s="4"/>
      <c r="S260" s="4"/>
      <c r="U260" s="9">
        <f t="shared" si="33"/>
        <v>794557</v>
      </c>
      <c r="V260" s="10">
        <f t="shared" si="30"/>
        <v>255</v>
      </c>
    </row>
    <row r="261" spans="1:22" x14ac:dyDescent="0.25">
      <c r="A261" s="7">
        <v>256</v>
      </c>
      <c r="B261" s="8">
        <v>7</v>
      </c>
      <c r="C261" s="20">
        <f t="shared" ref="C261:C324" si="36">A261*B261</f>
        <v>1792</v>
      </c>
      <c r="D261" s="23">
        <f t="shared" si="31"/>
        <v>794564</v>
      </c>
      <c r="E261" s="21">
        <f t="shared" ref="E261:E324" si="37">B261+E262</f>
        <v>571</v>
      </c>
      <c r="F261" s="24">
        <f t="shared" si="34"/>
        <v>11715064</v>
      </c>
      <c r="G261" s="21">
        <f t="shared" ref="G261:G324" si="38">A261*E262</f>
        <v>144384</v>
      </c>
      <c r="H261" s="20">
        <f t="shared" si="35"/>
        <v>11859448</v>
      </c>
      <c r="I261" s="22">
        <f t="shared" si="32"/>
        <v>0.97834966508113297</v>
      </c>
      <c r="J261" s="23"/>
      <c r="L261" s="4"/>
      <c r="M261" s="4"/>
      <c r="N261" s="4"/>
      <c r="O261" s="4"/>
      <c r="P261" s="4"/>
      <c r="Q261" s="4"/>
      <c r="R261" s="4"/>
      <c r="S261" s="4"/>
      <c r="U261" s="9">
        <f t="shared" si="33"/>
        <v>794564</v>
      </c>
      <c r="V261" s="10">
        <f t="shared" ref="V261:V324" si="39">A261</f>
        <v>256</v>
      </c>
    </row>
    <row r="262" spans="1:22" x14ac:dyDescent="0.25">
      <c r="A262" s="7">
        <v>257</v>
      </c>
      <c r="B262" s="8">
        <v>8</v>
      </c>
      <c r="C262" s="20">
        <f t="shared" si="36"/>
        <v>2056</v>
      </c>
      <c r="D262" s="23">
        <f t="shared" ref="D262:D325" si="40">D261+B262</f>
        <v>794572</v>
      </c>
      <c r="E262" s="21">
        <f t="shared" si="37"/>
        <v>564</v>
      </c>
      <c r="F262" s="24">
        <f t="shared" si="34"/>
        <v>11717120</v>
      </c>
      <c r="G262" s="21">
        <f t="shared" si="38"/>
        <v>142892</v>
      </c>
      <c r="H262" s="20">
        <f t="shared" si="35"/>
        <v>11860012</v>
      </c>
      <c r="I262" s="22">
        <f t="shared" ref="I262:I325" si="41">H262/$H$1004</f>
        <v>0.97839619247524989</v>
      </c>
      <c r="J262" s="23"/>
      <c r="L262" s="4"/>
      <c r="M262" s="4"/>
      <c r="N262" s="4"/>
      <c r="O262" s="4"/>
      <c r="P262" s="4"/>
      <c r="Q262" s="4"/>
      <c r="R262" s="4"/>
      <c r="S262" s="4"/>
      <c r="U262" s="9">
        <f t="shared" ref="U262:U325" si="42">D262</f>
        <v>794572</v>
      </c>
      <c r="V262" s="10">
        <f t="shared" si="39"/>
        <v>257</v>
      </c>
    </row>
    <row r="263" spans="1:22" x14ac:dyDescent="0.25">
      <c r="A263" s="7">
        <v>258</v>
      </c>
      <c r="B263" s="8">
        <v>2</v>
      </c>
      <c r="C263" s="20">
        <f t="shared" si="36"/>
        <v>516</v>
      </c>
      <c r="D263" s="23">
        <f t="shared" si="40"/>
        <v>794574</v>
      </c>
      <c r="E263" s="21">
        <f t="shared" si="37"/>
        <v>556</v>
      </c>
      <c r="F263" s="24">
        <f t="shared" ref="F263:F326" si="43">F262+C263</f>
        <v>11717636</v>
      </c>
      <c r="G263" s="21">
        <f t="shared" si="38"/>
        <v>142932</v>
      </c>
      <c r="H263" s="20">
        <f t="shared" ref="H263:H326" si="44">F263+G263</f>
        <v>11860568</v>
      </c>
      <c r="I263" s="22">
        <f t="shared" si="41"/>
        <v>0.97844205990632982</v>
      </c>
      <c r="J263" s="23"/>
      <c r="L263" s="4"/>
      <c r="M263" s="4"/>
      <c r="N263" s="4"/>
      <c r="O263" s="4"/>
      <c r="P263" s="4"/>
      <c r="Q263" s="4"/>
      <c r="R263" s="4"/>
      <c r="S263" s="4"/>
      <c r="U263" s="9">
        <f t="shared" si="42"/>
        <v>794574</v>
      </c>
      <c r="V263" s="10">
        <f t="shared" si="39"/>
        <v>258</v>
      </c>
    </row>
    <row r="264" spans="1:22" x14ac:dyDescent="0.25">
      <c r="A264" s="7">
        <v>259</v>
      </c>
      <c r="B264" s="8">
        <v>3</v>
      </c>
      <c r="C264" s="20">
        <f t="shared" si="36"/>
        <v>777</v>
      </c>
      <c r="D264" s="23">
        <f t="shared" si="40"/>
        <v>794577</v>
      </c>
      <c r="E264" s="21">
        <f t="shared" si="37"/>
        <v>554</v>
      </c>
      <c r="F264" s="24">
        <f t="shared" si="43"/>
        <v>11718413</v>
      </c>
      <c r="G264" s="21">
        <f t="shared" si="38"/>
        <v>142709</v>
      </c>
      <c r="H264" s="20">
        <f t="shared" si="44"/>
        <v>11861122</v>
      </c>
      <c r="I264" s="22">
        <f t="shared" si="41"/>
        <v>0.97848776234665036</v>
      </c>
      <c r="J264" s="23"/>
      <c r="L264" s="4"/>
      <c r="M264" s="4"/>
      <c r="N264" s="4"/>
      <c r="O264" s="4"/>
      <c r="P264" s="4"/>
      <c r="Q264" s="4"/>
      <c r="R264" s="4"/>
      <c r="S264" s="4"/>
      <c r="U264" s="9">
        <f t="shared" si="42"/>
        <v>794577</v>
      </c>
      <c r="V264" s="10">
        <f t="shared" si="39"/>
        <v>259</v>
      </c>
    </row>
    <row r="265" spans="1:22" x14ac:dyDescent="0.25">
      <c r="A265" s="7">
        <v>260</v>
      </c>
      <c r="B265" s="8">
        <v>2</v>
      </c>
      <c r="C265" s="20">
        <f t="shared" si="36"/>
        <v>520</v>
      </c>
      <c r="D265" s="23">
        <f t="shared" si="40"/>
        <v>794579</v>
      </c>
      <c r="E265" s="21">
        <f t="shared" si="37"/>
        <v>551</v>
      </c>
      <c r="F265" s="24">
        <f t="shared" si="43"/>
        <v>11718933</v>
      </c>
      <c r="G265" s="21">
        <f t="shared" si="38"/>
        <v>142740</v>
      </c>
      <c r="H265" s="20">
        <f t="shared" si="44"/>
        <v>11861673</v>
      </c>
      <c r="I265" s="22">
        <f t="shared" si="41"/>
        <v>0.97853321730083198</v>
      </c>
      <c r="J265" s="23"/>
      <c r="L265" s="4"/>
      <c r="M265" s="4"/>
      <c r="N265" s="4"/>
      <c r="O265" s="4"/>
      <c r="P265" s="4"/>
      <c r="Q265" s="4"/>
      <c r="R265" s="4"/>
      <c r="S265" s="4"/>
      <c r="U265" s="9">
        <f t="shared" si="42"/>
        <v>794579</v>
      </c>
      <c r="V265" s="10">
        <f t="shared" si="39"/>
        <v>260</v>
      </c>
    </row>
    <row r="266" spans="1:22" x14ac:dyDescent="0.25">
      <c r="A266" s="7">
        <v>261</v>
      </c>
      <c r="B266" s="8">
        <v>4</v>
      </c>
      <c r="C266" s="20">
        <f t="shared" si="36"/>
        <v>1044</v>
      </c>
      <c r="D266" s="23">
        <f t="shared" si="40"/>
        <v>794583</v>
      </c>
      <c r="E266" s="21">
        <f t="shared" si="37"/>
        <v>549</v>
      </c>
      <c r="F266" s="24">
        <f t="shared" si="43"/>
        <v>11719977</v>
      </c>
      <c r="G266" s="21">
        <f t="shared" si="38"/>
        <v>142245</v>
      </c>
      <c r="H266" s="20">
        <f t="shared" si="44"/>
        <v>11862222</v>
      </c>
      <c r="I266" s="22">
        <f t="shared" si="41"/>
        <v>0.97857850726425444</v>
      </c>
      <c r="J266" s="23"/>
      <c r="L266" s="4"/>
      <c r="M266" s="4"/>
      <c r="N266" s="4"/>
      <c r="O266" s="4"/>
      <c r="P266" s="4"/>
      <c r="Q266" s="4"/>
      <c r="R266" s="4"/>
      <c r="S266" s="4"/>
      <c r="U266" s="9">
        <f t="shared" si="42"/>
        <v>794583</v>
      </c>
      <c r="V266" s="10">
        <f t="shared" si="39"/>
        <v>261</v>
      </c>
    </row>
    <row r="267" spans="1:22" x14ac:dyDescent="0.25">
      <c r="A267" s="7">
        <v>262</v>
      </c>
      <c r="B267" s="8">
        <v>4</v>
      </c>
      <c r="C267" s="20">
        <f t="shared" si="36"/>
        <v>1048</v>
      </c>
      <c r="D267" s="23">
        <f t="shared" si="40"/>
        <v>794587</v>
      </c>
      <c r="E267" s="21">
        <f t="shared" si="37"/>
        <v>545</v>
      </c>
      <c r="F267" s="24">
        <f t="shared" si="43"/>
        <v>11721025</v>
      </c>
      <c r="G267" s="21">
        <f t="shared" si="38"/>
        <v>141742</v>
      </c>
      <c r="H267" s="20">
        <f t="shared" si="44"/>
        <v>11862767</v>
      </c>
      <c r="I267" s="22">
        <f t="shared" si="41"/>
        <v>0.97862346724615823</v>
      </c>
      <c r="J267" s="23"/>
      <c r="L267" s="4"/>
      <c r="M267" s="4"/>
      <c r="N267" s="4"/>
      <c r="O267" s="4"/>
      <c r="P267" s="4"/>
      <c r="Q267" s="4"/>
      <c r="R267" s="4"/>
      <c r="S267" s="4"/>
      <c r="U267" s="9">
        <f t="shared" si="42"/>
        <v>794587</v>
      </c>
      <c r="V267" s="10">
        <f t="shared" si="39"/>
        <v>262</v>
      </c>
    </row>
    <row r="268" spans="1:22" x14ac:dyDescent="0.25">
      <c r="A268" s="7">
        <v>263</v>
      </c>
      <c r="B268" s="8">
        <v>5</v>
      </c>
      <c r="C268" s="20">
        <f t="shared" si="36"/>
        <v>1315</v>
      </c>
      <c r="D268" s="23">
        <f t="shared" si="40"/>
        <v>794592</v>
      </c>
      <c r="E268" s="21">
        <f t="shared" si="37"/>
        <v>541</v>
      </c>
      <c r="F268" s="24">
        <f t="shared" si="43"/>
        <v>11722340</v>
      </c>
      <c r="G268" s="21">
        <f t="shared" si="38"/>
        <v>140968</v>
      </c>
      <c r="H268" s="20">
        <f t="shared" si="44"/>
        <v>11863308</v>
      </c>
      <c r="I268" s="22">
        <f t="shared" si="41"/>
        <v>0.97866809724654347</v>
      </c>
      <c r="J268" s="23"/>
      <c r="L268" s="4"/>
      <c r="M268" s="4"/>
      <c r="N268" s="4"/>
      <c r="O268" s="4"/>
      <c r="P268" s="4"/>
      <c r="Q268" s="4"/>
      <c r="R268" s="4"/>
      <c r="S268" s="4"/>
      <c r="U268" s="9">
        <f t="shared" si="42"/>
        <v>794592</v>
      </c>
      <c r="V268" s="10">
        <f t="shared" si="39"/>
        <v>263</v>
      </c>
    </row>
    <row r="269" spans="1:22" x14ac:dyDescent="0.25">
      <c r="A269" s="7">
        <v>264</v>
      </c>
      <c r="B269" s="8">
        <v>1</v>
      </c>
      <c r="C269" s="20">
        <f t="shared" si="36"/>
        <v>264</v>
      </c>
      <c r="D269" s="23">
        <f t="shared" si="40"/>
        <v>794593</v>
      </c>
      <c r="E269" s="21">
        <f t="shared" si="37"/>
        <v>536</v>
      </c>
      <c r="F269" s="24">
        <f t="shared" si="43"/>
        <v>11722604</v>
      </c>
      <c r="G269" s="21">
        <f t="shared" si="38"/>
        <v>141240</v>
      </c>
      <c r="H269" s="20">
        <f t="shared" si="44"/>
        <v>11863844</v>
      </c>
      <c r="I269" s="22">
        <f t="shared" si="41"/>
        <v>0.97871231477003051</v>
      </c>
      <c r="J269" s="23"/>
      <c r="L269" s="4"/>
      <c r="M269" s="4"/>
      <c r="N269" s="4"/>
      <c r="O269" s="4"/>
      <c r="P269" s="4"/>
      <c r="Q269" s="4"/>
      <c r="R269" s="4"/>
      <c r="S269" s="4"/>
      <c r="U269" s="9">
        <f t="shared" si="42"/>
        <v>794593</v>
      </c>
      <c r="V269" s="10">
        <f t="shared" si="39"/>
        <v>264</v>
      </c>
    </row>
    <row r="270" spans="1:22" x14ac:dyDescent="0.25">
      <c r="A270" s="7">
        <v>265</v>
      </c>
      <c r="B270" s="8">
        <v>8</v>
      </c>
      <c r="C270" s="20">
        <f t="shared" si="36"/>
        <v>2120</v>
      </c>
      <c r="D270" s="23">
        <f t="shared" si="40"/>
        <v>794601</v>
      </c>
      <c r="E270" s="21">
        <f t="shared" si="37"/>
        <v>535</v>
      </c>
      <c r="F270" s="24">
        <f t="shared" si="43"/>
        <v>11724724</v>
      </c>
      <c r="G270" s="21">
        <f t="shared" si="38"/>
        <v>139655</v>
      </c>
      <c r="H270" s="20">
        <f t="shared" si="44"/>
        <v>11864379</v>
      </c>
      <c r="I270" s="22">
        <f t="shared" si="41"/>
        <v>0.97875644979813792</v>
      </c>
      <c r="J270" s="23"/>
      <c r="L270" s="4"/>
      <c r="M270" s="4"/>
      <c r="N270" s="4"/>
      <c r="O270" s="4"/>
      <c r="P270" s="4"/>
      <c r="Q270" s="4"/>
      <c r="R270" s="4"/>
      <c r="S270" s="4"/>
      <c r="U270" s="9">
        <f t="shared" si="42"/>
        <v>794601</v>
      </c>
      <c r="V270" s="10">
        <f t="shared" si="39"/>
        <v>265</v>
      </c>
    </row>
    <row r="271" spans="1:22" x14ac:dyDescent="0.25">
      <c r="A271" s="7">
        <v>266</v>
      </c>
      <c r="B271" s="8">
        <v>5</v>
      </c>
      <c r="C271" s="20">
        <f t="shared" si="36"/>
        <v>1330</v>
      </c>
      <c r="D271" s="23">
        <f t="shared" si="40"/>
        <v>794606</v>
      </c>
      <c r="E271" s="21">
        <f t="shared" si="37"/>
        <v>527</v>
      </c>
      <c r="F271" s="24">
        <f t="shared" si="43"/>
        <v>11726054</v>
      </c>
      <c r="G271" s="21">
        <f t="shared" si="38"/>
        <v>138852</v>
      </c>
      <c r="H271" s="20">
        <f t="shared" si="44"/>
        <v>11864906</v>
      </c>
      <c r="I271" s="22">
        <f t="shared" si="41"/>
        <v>0.97879992486320821</v>
      </c>
      <c r="J271" s="23"/>
      <c r="L271" s="4"/>
      <c r="M271" s="4"/>
      <c r="N271" s="4"/>
      <c r="O271" s="4"/>
      <c r="P271" s="4"/>
      <c r="Q271" s="4"/>
      <c r="R271" s="4"/>
      <c r="S271" s="4"/>
      <c r="U271" s="9">
        <f t="shared" si="42"/>
        <v>794606</v>
      </c>
      <c r="V271" s="10">
        <f t="shared" si="39"/>
        <v>266</v>
      </c>
    </row>
    <row r="272" spans="1:22" x14ac:dyDescent="0.25">
      <c r="A272" s="7">
        <v>267</v>
      </c>
      <c r="B272" s="8">
        <v>5</v>
      </c>
      <c r="C272" s="20">
        <f t="shared" si="36"/>
        <v>1335</v>
      </c>
      <c r="D272" s="23">
        <f t="shared" si="40"/>
        <v>794611</v>
      </c>
      <c r="E272" s="21">
        <f t="shared" si="37"/>
        <v>522</v>
      </c>
      <c r="F272" s="24">
        <f t="shared" si="43"/>
        <v>11727389</v>
      </c>
      <c r="G272" s="21">
        <f t="shared" si="38"/>
        <v>138039</v>
      </c>
      <c r="H272" s="20">
        <f t="shared" si="44"/>
        <v>11865428</v>
      </c>
      <c r="I272" s="22">
        <f t="shared" si="41"/>
        <v>0.97884298745138032</v>
      </c>
      <c r="J272" s="23"/>
      <c r="L272" s="4"/>
      <c r="M272" s="4"/>
      <c r="N272" s="4"/>
      <c r="O272" s="4"/>
      <c r="P272" s="4"/>
      <c r="Q272" s="4"/>
      <c r="R272" s="4"/>
      <c r="S272" s="4"/>
      <c r="U272" s="9">
        <f t="shared" si="42"/>
        <v>794611</v>
      </c>
      <c r="V272" s="10">
        <f t="shared" si="39"/>
        <v>267</v>
      </c>
    </row>
    <row r="273" spans="1:22" x14ac:dyDescent="0.25">
      <c r="A273" s="7">
        <v>268</v>
      </c>
      <c r="B273" s="8">
        <v>4</v>
      </c>
      <c r="C273" s="20">
        <f t="shared" si="36"/>
        <v>1072</v>
      </c>
      <c r="D273" s="23">
        <f t="shared" si="40"/>
        <v>794615</v>
      </c>
      <c r="E273" s="21">
        <f t="shared" si="37"/>
        <v>517</v>
      </c>
      <c r="F273" s="24">
        <f t="shared" si="43"/>
        <v>11728461</v>
      </c>
      <c r="G273" s="21">
        <f t="shared" si="38"/>
        <v>137484</v>
      </c>
      <c r="H273" s="20">
        <f t="shared" si="44"/>
        <v>11865945</v>
      </c>
      <c r="I273" s="22">
        <f t="shared" si="41"/>
        <v>0.97888563756265423</v>
      </c>
      <c r="J273" s="23"/>
      <c r="L273" s="4"/>
      <c r="M273" s="4"/>
      <c r="N273" s="4"/>
      <c r="O273" s="4"/>
      <c r="P273" s="4"/>
      <c r="Q273" s="4"/>
      <c r="R273" s="4"/>
      <c r="S273" s="4"/>
      <c r="U273" s="9">
        <f t="shared" si="42"/>
        <v>794615</v>
      </c>
      <c r="V273" s="10">
        <f t="shared" si="39"/>
        <v>268</v>
      </c>
    </row>
    <row r="274" spans="1:22" x14ac:dyDescent="0.25">
      <c r="A274" s="7">
        <v>269</v>
      </c>
      <c r="B274" s="8">
        <v>3</v>
      </c>
      <c r="C274" s="20">
        <f t="shared" si="36"/>
        <v>807</v>
      </c>
      <c r="D274" s="23">
        <f t="shared" si="40"/>
        <v>794618</v>
      </c>
      <c r="E274" s="21">
        <f t="shared" si="37"/>
        <v>513</v>
      </c>
      <c r="F274" s="24">
        <f t="shared" si="43"/>
        <v>11729268</v>
      </c>
      <c r="G274" s="21">
        <f t="shared" si="38"/>
        <v>137190</v>
      </c>
      <c r="H274" s="20">
        <f t="shared" si="44"/>
        <v>11866458</v>
      </c>
      <c r="I274" s="22">
        <f t="shared" si="41"/>
        <v>0.97892795769240959</v>
      </c>
      <c r="J274" s="23"/>
      <c r="L274" s="4"/>
      <c r="M274" s="4"/>
      <c r="N274" s="4"/>
      <c r="O274" s="4"/>
      <c r="P274" s="4"/>
      <c r="Q274" s="4"/>
      <c r="R274" s="4"/>
      <c r="S274" s="4"/>
      <c r="U274" s="9">
        <f t="shared" si="42"/>
        <v>794618</v>
      </c>
      <c r="V274" s="10">
        <f t="shared" si="39"/>
        <v>269</v>
      </c>
    </row>
    <row r="275" spans="1:22" x14ac:dyDescent="0.25">
      <c r="A275" s="7">
        <v>270</v>
      </c>
      <c r="B275" s="8">
        <v>3</v>
      </c>
      <c r="C275" s="20">
        <f t="shared" si="36"/>
        <v>810</v>
      </c>
      <c r="D275" s="23">
        <f t="shared" si="40"/>
        <v>794621</v>
      </c>
      <c r="E275" s="21">
        <f t="shared" si="37"/>
        <v>510</v>
      </c>
      <c r="F275" s="24">
        <f t="shared" si="43"/>
        <v>11730078</v>
      </c>
      <c r="G275" s="21">
        <f t="shared" si="38"/>
        <v>136890</v>
      </c>
      <c r="H275" s="20">
        <f t="shared" si="44"/>
        <v>11866968</v>
      </c>
      <c r="I275" s="22">
        <f t="shared" si="41"/>
        <v>0.97897003033602592</v>
      </c>
      <c r="J275" s="23"/>
      <c r="L275" s="4"/>
      <c r="M275" s="4"/>
      <c r="N275" s="4"/>
      <c r="O275" s="4"/>
      <c r="P275" s="4"/>
      <c r="Q275" s="4"/>
      <c r="R275" s="4"/>
      <c r="S275" s="4"/>
      <c r="U275" s="9">
        <f t="shared" si="42"/>
        <v>794621</v>
      </c>
      <c r="V275" s="10">
        <f t="shared" si="39"/>
        <v>270</v>
      </c>
    </row>
    <row r="276" spans="1:22" x14ac:dyDescent="0.25">
      <c r="A276" s="7">
        <v>271</v>
      </c>
      <c r="B276" s="8">
        <v>1</v>
      </c>
      <c r="C276" s="20">
        <f t="shared" si="36"/>
        <v>271</v>
      </c>
      <c r="D276" s="23">
        <f t="shared" si="40"/>
        <v>794622</v>
      </c>
      <c r="E276" s="21">
        <f t="shared" si="37"/>
        <v>507</v>
      </c>
      <c r="F276" s="24">
        <f t="shared" si="43"/>
        <v>11730349</v>
      </c>
      <c r="G276" s="21">
        <f t="shared" si="38"/>
        <v>137126</v>
      </c>
      <c r="H276" s="20">
        <f t="shared" si="44"/>
        <v>11867475</v>
      </c>
      <c r="I276" s="22">
        <f t="shared" si="41"/>
        <v>0.97901185549350345</v>
      </c>
      <c r="J276" s="23"/>
      <c r="L276" s="4"/>
      <c r="M276" s="4"/>
      <c r="N276" s="4"/>
      <c r="O276" s="4"/>
      <c r="P276" s="4"/>
      <c r="Q276" s="4"/>
      <c r="R276" s="4"/>
      <c r="S276" s="4"/>
      <c r="U276" s="9">
        <f t="shared" si="42"/>
        <v>794622</v>
      </c>
      <c r="V276" s="10">
        <f t="shared" si="39"/>
        <v>271</v>
      </c>
    </row>
    <row r="277" spans="1:22" x14ac:dyDescent="0.25">
      <c r="A277" s="7">
        <v>272</v>
      </c>
      <c r="B277" s="8">
        <v>7</v>
      </c>
      <c r="C277" s="20">
        <f t="shared" si="36"/>
        <v>1904</v>
      </c>
      <c r="D277" s="23">
        <f t="shared" si="40"/>
        <v>794629</v>
      </c>
      <c r="E277" s="21">
        <f t="shared" si="37"/>
        <v>506</v>
      </c>
      <c r="F277" s="24">
        <f t="shared" si="43"/>
        <v>11732253</v>
      </c>
      <c r="G277" s="21">
        <f t="shared" si="38"/>
        <v>135728</v>
      </c>
      <c r="H277" s="20">
        <f t="shared" si="44"/>
        <v>11867981</v>
      </c>
      <c r="I277" s="22">
        <f t="shared" si="41"/>
        <v>0.97905359815560133</v>
      </c>
      <c r="J277" s="23"/>
      <c r="L277" s="4"/>
      <c r="M277" s="4"/>
      <c r="N277" s="4"/>
      <c r="O277" s="4"/>
      <c r="P277" s="4"/>
      <c r="Q277" s="4"/>
      <c r="R277" s="4"/>
      <c r="S277" s="4"/>
      <c r="U277" s="9">
        <f t="shared" si="42"/>
        <v>794629</v>
      </c>
      <c r="V277" s="10">
        <f t="shared" si="39"/>
        <v>272</v>
      </c>
    </row>
    <row r="278" spans="1:22" x14ac:dyDescent="0.25">
      <c r="A278" s="7">
        <v>273</v>
      </c>
      <c r="B278" s="8">
        <v>5</v>
      </c>
      <c r="C278" s="20">
        <f t="shared" si="36"/>
        <v>1365</v>
      </c>
      <c r="D278" s="23">
        <f t="shared" si="40"/>
        <v>794634</v>
      </c>
      <c r="E278" s="21">
        <f t="shared" si="37"/>
        <v>499</v>
      </c>
      <c r="F278" s="24">
        <f t="shared" si="43"/>
        <v>11733618</v>
      </c>
      <c r="G278" s="21">
        <f t="shared" si="38"/>
        <v>134862</v>
      </c>
      <c r="H278" s="20">
        <f t="shared" si="44"/>
        <v>11868480</v>
      </c>
      <c r="I278" s="22">
        <f t="shared" si="41"/>
        <v>0.97909476335004164</v>
      </c>
      <c r="J278" s="23"/>
      <c r="L278" s="4"/>
      <c r="M278" s="4"/>
      <c r="N278" s="4"/>
      <c r="O278" s="4"/>
      <c r="P278" s="4"/>
      <c r="Q278" s="4"/>
      <c r="R278" s="4"/>
      <c r="S278" s="4"/>
      <c r="U278" s="9">
        <f t="shared" si="42"/>
        <v>794634</v>
      </c>
      <c r="V278" s="10">
        <f t="shared" si="39"/>
        <v>273</v>
      </c>
    </row>
    <row r="279" spans="1:22" x14ac:dyDescent="0.25">
      <c r="A279" s="7">
        <v>274</v>
      </c>
      <c r="B279" s="8">
        <v>4</v>
      </c>
      <c r="C279" s="20">
        <f t="shared" si="36"/>
        <v>1096</v>
      </c>
      <c r="D279" s="23">
        <f t="shared" si="40"/>
        <v>794638</v>
      </c>
      <c r="E279" s="21">
        <f t="shared" si="37"/>
        <v>494</v>
      </c>
      <c r="F279" s="24">
        <f t="shared" si="43"/>
        <v>11734714</v>
      </c>
      <c r="G279" s="21">
        <f t="shared" si="38"/>
        <v>134260</v>
      </c>
      <c r="H279" s="20">
        <f t="shared" si="44"/>
        <v>11868974</v>
      </c>
      <c r="I279" s="22">
        <f t="shared" si="41"/>
        <v>0.97913551606758387</v>
      </c>
      <c r="J279" s="23"/>
      <c r="L279" s="4"/>
      <c r="M279" s="4"/>
      <c r="N279" s="4"/>
      <c r="O279" s="4"/>
      <c r="P279" s="4"/>
      <c r="Q279" s="4"/>
      <c r="R279" s="4"/>
      <c r="S279" s="4"/>
      <c r="U279" s="9">
        <f t="shared" si="42"/>
        <v>794638</v>
      </c>
      <c r="V279" s="10">
        <f t="shared" si="39"/>
        <v>274</v>
      </c>
    </row>
    <row r="280" spans="1:22" x14ac:dyDescent="0.25">
      <c r="A280" s="7">
        <v>275</v>
      </c>
      <c r="B280" s="8">
        <v>3</v>
      </c>
      <c r="C280" s="20">
        <f t="shared" si="36"/>
        <v>825</v>
      </c>
      <c r="D280" s="23">
        <f t="shared" si="40"/>
        <v>794641</v>
      </c>
      <c r="E280" s="21">
        <f t="shared" si="37"/>
        <v>490</v>
      </c>
      <c r="F280" s="24">
        <f t="shared" si="43"/>
        <v>11735539</v>
      </c>
      <c r="G280" s="21">
        <f t="shared" si="38"/>
        <v>133925</v>
      </c>
      <c r="H280" s="20">
        <f t="shared" si="44"/>
        <v>11869464</v>
      </c>
      <c r="I280" s="22">
        <f t="shared" si="41"/>
        <v>0.97917593880360743</v>
      </c>
      <c r="J280" s="23"/>
      <c r="L280" s="4"/>
      <c r="M280" s="4"/>
      <c r="N280" s="4"/>
      <c r="O280" s="4"/>
      <c r="P280" s="4"/>
      <c r="Q280" s="4"/>
      <c r="R280" s="4"/>
      <c r="S280" s="4"/>
      <c r="U280" s="9">
        <f t="shared" si="42"/>
        <v>794641</v>
      </c>
      <c r="V280" s="10">
        <f t="shared" si="39"/>
        <v>275</v>
      </c>
    </row>
    <row r="281" spans="1:22" x14ac:dyDescent="0.25">
      <c r="A281" s="7">
        <v>276</v>
      </c>
      <c r="B281" s="8">
        <v>4</v>
      </c>
      <c r="C281" s="20">
        <f t="shared" si="36"/>
        <v>1104</v>
      </c>
      <c r="D281" s="23">
        <f t="shared" si="40"/>
        <v>794645</v>
      </c>
      <c r="E281" s="21">
        <f t="shared" si="37"/>
        <v>487</v>
      </c>
      <c r="F281" s="24">
        <f t="shared" si="43"/>
        <v>11736643</v>
      </c>
      <c r="G281" s="21">
        <f t="shared" si="38"/>
        <v>133308</v>
      </c>
      <c r="H281" s="20">
        <f t="shared" si="44"/>
        <v>11869951</v>
      </c>
      <c r="I281" s="22">
        <f t="shared" si="41"/>
        <v>0.97921611405349218</v>
      </c>
      <c r="J281" s="23"/>
      <c r="L281" s="4"/>
      <c r="M281" s="4"/>
      <c r="N281" s="4"/>
      <c r="O281" s="4"/>
      <c r="P281" s="4"/>
      <c r="Q281" s="4"/>
      <c r="R281" s="4"/>
      <c r="S281" s="4"/>
      <c r="U281" s="9">
        <f t="shared" si="42"/>
        <v>794645</v>
      </c>
      <c r="V281" s="10">
        <f t="shared" si="39"/>
        <v>276</v>
      </c>
    </row>
    <row r="282" spans="1:22" x14ac:dyDescent="0.25">
      <c r="A282" s="7">
        <v>277</v>
      </c>
      <c r="B282" s="8">
        <v>7</v>
      </c>
      <c r="C282" s="20">
        <f t="shared" si="36"/>
        <v>1939</v>
      </c>
      <c r="D282" s="23">
        <f t="shared" si="40"/>
        <v>794652</v>
      </c>
      <c r="E282" s="21">
        <f t="shared" si="37"/>
        <v>483</v>
      </c>
      <c r="F282" s="24">
        <f t="shared" si="43"/>
        <v>11738582</v>
      </c>
      <c r="G282" s="21">
        <f t="shared" si="38"/>
        <v>131852</v>
      </c>
      <c r="H282" s="20">
        <f t="shared" si="44"/>
        <v>11870434</v>
      </c>
      <c r="I282" s="22">
        <f t="shared" si="41"/>
        <v>0.97925595932185827</v>
      </c>
      <c r="J282" s="23"/>
      <c r="L282" s="4"/>
      <c r="M282" s="4"/>
      <c r="N282" s="4"/>
      <c r="O282" s="4"/>
      <c r="P282" s="4"/>
      <c r="Q282" s="4"/>
      <c r="R282" s="4"/>
      <c r="S282" s="4"/>
      <c r="U282" s="9">
        <f t="shared" si="42"/>
        <v>794652</v>
      </c>
      <c r="V282" s="10">
        <f t="shared" si="39"/>
        <v>277</v>
      </c>
    </row>
    <row r="283" spans="1:22" x14ac:dyDescent="0.25">
      <c r="A283" s="7">
        <v>278</v>
      </c>
      <c r="B283" s="8">
        <v>6</v>
      </c>
      <c r="C283" s="20">
        <f t="shared" si="36"/>
        <v>1668</v>
      </c>
      <c r="D283" s="23">
        <f t="shared" si="40"/>
        <v>794658</v>
      </c>
      <c r="E283" s="21">
        <f t="shared" si="37"/>
        <v>476</v>
      </c>
      <c r="F283" s="24">
        <f t="shared" si="43"/>
        <v>11740250</v>
      </c>
      <c r="G283" s="21">
        <f t="shared" si="38"/>
        <v>130660</v>
      </c>
      <c r="H283" s="20">
        <f t="shared" si="44"/>
        <v>11870910</v>
      </c>
      <c r="I283" s="22">
        <f t="shared" si="41"/>
        <v>0.97929522712256689</v>
      </c>
      <c r="J283" s="23"/>
      <c r="L283" s="4"/>
      <c r="M283" s="4"/>
      <c r="N283" s="4"/>
      <c r="O283" s="4"/>
      <c r="P283" s="4"/>
      <c r="Q283" s="4"/>
      <c r="R283" s="4"/>
      <c r="S283" s="4"/>
      <c r="U283" s="9">
        <f t="shared" si="42"/>
        <v>794658</v>
      </c>
      <c r="V283" s="10">
        <f t="shared" si="39"/>
        <v>278</v>
      </c>
    </row>
    <row r="284" spans="1:22" x14ac:dyDescent="0.25">
      <c r="A284" s="7">
        <v>279</v>
      </c>
      <c r="B284" s="8">
        <v>2</v>
      </c>
      <c r="C284" s="20">
        <f t="shared" si="36"/>
        <v>558</v>
      </c>
      <c r="D284" s="23">
        <f t="shared" si="40"/>
        <v>794660</v>
      </c>
      <c r="E284" s="21">
        <f t="shared" si="37"/>
        <v>470</v>
      </c>
      <c r="F284" s="24">
        <f t="shared" si="43"/>
        <v>11740808</v>
      </c>
      <c r="G284" s="21">
        <f t="shared" si="38"/>
        <v>130572</v>
      </c>
      <c r="H284" s="20">
        <f t="shared" si="44"/>
        <v>11871380</v>
      </c>
      <c r="I284" s="22">
        <f t="shared" si="41"/>
        <v>0.97933399995099779</v>
      </c>
      <c r="J284" s="23"/>
      <c r="L284" s="4"/>
      <c r="M284" s="4"/>
      <c r="N284" s="4"/>
      <c r="O284" s="4"/>
      <c r="P284" s="4"/>
      <c r="Q284" s="4"/>
      <c r="R284" s="4"/>
      <c r="S284" s="4"/>
      <c r="U284" s="9">
        <f t="shared" si="42"/>
        <v>794660</v>
      </c>
      <c r="V284" s="10">
        <f t="shared" si="39"/>
        <v>279</v>
      </c>
    </row>
    <row r="285" spans="1:22" x14ac:dyDescent="0.25">
      <c r="A285" s="7">
        <v>280</v>
      </c>
      <c r="B285" s="8">
        <v>2</v>
      </c>
      <c r="C285" s="20">
        <f t="shared" si="36"/>
        <v>560</v>
      </c>
      <c r="D285" s="23">
        <f t="shared" si="40"/>
        <v>794662</v>
      </c>
      <c r="E285" s="21">
        <f t="shared" si="37"/>
        <v>468</v>
      </c>
      <c r="F285" s="24">
        <f t="shared" si="43"/>
        <v>11741368</v>
      </c>
      <c r="G285" s="21">
        <f t="shared" si="38"/>
        <v>130480</v>
      </c>
      <c r="H285" s="20">
        <f t="shared" si="44"/>
        <v>11871848</v>
      </c>
      <c r="I285" s="22">
        <f t="shared" si="41"/>
        <v>0.9793726077886693</v>
      </c>
      <c r="J285" s="23"/>
      <c r="L285" s="4"/>
      <c r="M285" s="4"/>
      <c r="N285" s="4"/>
      <c r="O285" s="4"/>
      <c r="P285" s="4"/>
      <c r="Q285" s="4"/>
      <c r="R285" s="4"/>
      <c r="S285" s="4"/>
      <c r="U285" s="9">
        <f t="shared" si="42"/>
        <v>794662</v>
      </c>
      <c r="V285" s="10">
        <f t="shared" si="39"/>
        <v>280</v>
      </c>
    </row>
    <row r="286" spans="1:22" x14ac:dyDescent="0.25">
      <c r="A286" s="7">
        <v>281</v>
      </c>
      <c r="B286" s="8">
        <v>7</v>
      </c>
      <c r="C286" s="20">
        <f t="shared" si="36"/>
        <v>1967</v>
      </c>
      <c r="D286" s="23">
        <f t="shared" si="40"/>
        <v>794669</v>
      </c>
      <c r="E286" s="21">
        <f t="shared" si="37"/>
        <v>466</v>
      </c>
      <c r="F286" s="24">
        <f t="shared" si="43"/>
        <v>11743335</v>
      </c>
      <c r="G286" s="21">
        <f t="shared" si="38"/>
        <v>128979</v>
      </c>
      <c r="H286" s="20">
        <f t="shared" si="44"/>
        <v>11872314</v>
      </c>
      <c r="I286" s="22">
        <f t="shared" si="41"/>
        <v>0.97941105063558154</v>
      </c>
      <c r="J286" s="23"/>
      <c r="L286" s="4"/>
      <c r="M286" s="4"/>
      <c r="N286" s="4"/>
      <c r="O286" s="4"/>
      <c r="P286" s="4"/>
      <c r="Q286" s="4"/>
      <c r="R286" s="4"/>
      <c r="S286" s="4"/>
      <c r="U286" s="9">
        <f t="shared" si="42"/>
        <v>794669</v>
      </c>
      <c r="V286" s="10">
        <f t="shared" si="39"/>
        <v>281</v>
      </c>
    </row>
    <row r="287" spans="1:22" x14ac:dyDescent="0.25">
      <c r="A287" s="7">
        <v>282</v>
      </c>
      <c r="B287" s="8">
        <v>9</v>
      </c>
      <c r="C287" s="20">
        <f t="shared" si="36"/>
        <v>2538</v>
      </c>
      <c r="D287" s="23">
        <f t="shared" si="40"/>
        <v>794678</v>
      </c>
      <c r="E287" s="21">
        <f t="shared" si="37"/>
        <v>459</v>
      </c>
      <c r="F287" s="24">
        <f t="shared" si="43"/>
        <v>11745873</v>
      </c>
      <c r="G287" s="21">
        <f t="shared" si="38"/>
        <v>126900</v>
      </c>
      <c r="H287" s="20">
        <f t="shared" si="44"/>
        <v>11872773</v>
      </c>
      <c r="I287" s="22">
        <f t="shared" si="41"/>
        <v>0.9794489160148363</v>
      </c>
      <c r="J287" s="23"/>
      <c r="L287" s="4"/>
      <c r="M287" s="4"/>
      <c r="N287" s="4"/>
      <c r="O287" s="4"/>
      <c r="P287" s="4"/>
      <c r="Q287" s="4"/>
      <c r="R287" s="4"/>
      <c r="S287" s="4"/>
      <c r="U287" s="9">
        <f t="shared" si="42"/>
        <v>794678</v>
      </c>
      <c r="V287" s="10">
        <f t="shared" si="39"/>
        <v>282</v>
      </c>
    </row>
    <row r="288" spans="1:22" x14ac:dyDescent="0.25">
      <c r="A288" s="7">
        <v>283</v>
      </c>
      <c r="B288" s="8">
        <v>2</v>
      </c>
      <c r="C288" s="20">
        <f t="shared" si="36"/>
        <v>566</v>
      </c>
      <c r="D288" s="23">
        <f t="shared" si="40"/>
        <v>794680</v>
      </c>
      <c r="E288" s="21">
        <f t="shared" si="37"/>
        <v>450</v>
      </c>
      <c r="F288" s="24">
        <f t="shared" si="43"/>
        <v>11746439</v>
      </c>
      <c r="G288" s="21">
        <f t="shared" si="38"/>
        <v>126784</v>
      </c>
      <c r="H288" s="20">
        <f t="shared" si="44"/>
        <v>11873223</v>
      </c>
      <c r="I288" s="22">
        <f t="shared" si="41"/>
        <v>0.97948603893567432</v>
      </c>
      <c r="J288" s="23"/>
      <c r="L288" s="4"/>
      <c r="M288" s="4"/>
      <c r="N288" s="4"/>
      <c r="O288" s="4"/>
      <c r="P288" s="4"/>
      <c r="Q288" s="4"/>
      <c r="R288" s="4"/>
      <c r="S288" s="4"/>
      <c r="U288" s="9">
        <f t="shared" si="42"/>
        <v>794680</v>
      </c>
      <c r="V288" s="10">
        <f t="shared" si="39"/>
        <v>283</v>
      </c>
    </row>
    <row r="289" spans="1:22" x14ac:dyDescent="0.25">
      <c r="A289" s="7">
        <v>284</v>
      </c>
      <c r="B289" s="8">
        <v>3</v>
      </c>
      <c r="C289" s="20">
        <f t="shared" si="36"/>
        <v>852</v>
      </c>
      <c r="D289" s="23">
        <f t="shared" si="40"/>
        <v>794683</v>
      </c>
      <c r="E289" s="21">
        <f t="shared" si="37"/>
        <v>448</v>
      </c>
      <c r="F289" s="24">
        <f t="shared" si="43"/>
        <v>11747291</v>
      </c>
      <c r="G289" s="21">
        <f t="shared" si="38"/>
        <v>126380</v>
      </c>
      <c r="H289" s="20">
        <f t="shared" si="44"/>
        <v>11873671</v>
      </c>
      <c r="I289" s="22">
        <f t="shared" si="41"/>
        <v>0.97952299686575306</v>
      </c>
      <c r="J289" s="23"/>
      <c r="L289" s="4"/>
      <c r="M289" s="4"/>
      <c r="N289" s="4"/>
      <c r="O289" s="4"/>
      <c r="P289" s="4"/>
      <c r="Q289" s="4"/>
      <c r="R289" s="4"/>
      <c r="S289" s="4"/>
      <c r="U289" s="9">
        <f t="shared" si="42"/>
        <v>794683</v>
      </c>
      <c r="V289" s="10">
        <f t="shared" si="39"/>
        <v>284</v>
      </c>
    </row>
    <row r="290" spans="1:22" x14ac:dyDescent="0.25">
      <c r="A290" s="7">
        <v>285</v>
      </c>
      <c r="B290" s="8">
        <v>7</v>
      </c>
      <c r="C290" s="20">
        <f t="shared" si="36"/>
        <v>1995</v>
      </c>
      <c r="D290" s="23">
        <f t="shared" si="40"/>
        <v>794690</v>
      </c>
      <c r="E290" s="21">
        <f t="shared" si="37"/>
        <v>445</v>
      </c>
      <c r="F290" s="24">
        <f t="shared" si="43"/>
        <v>11749286</v>
      </c>
      <c r="G290" s="21">
        <f t="shared" si="38"/>
        <v>124830</v>
      </c>
      <c r="H290" s="20">
        <f t="shared" si="44"/>
        <v>11874116</v>
      </c>
      <c r="I290" s="22">
        <f t="shared" si="41"/>
        <v>0.97955970730969288</v>
      </c>
      <c r="J290" s="23"/>
      <c r="L290" s="4"/>
      <c r="M290" s="4"/>
      <c r="N290" s="4"/>
      <c r="O290" s="4"/>
      <c r="P290" s="4"/>
      <c r="Q290" s="4"/>
      <c r="R290" s="4"/>
      <c r="S290" s="4"/>
      <c r="U290" s="9">
        <f t="shared" si="42"/>
        <v>794690</v>
      </c>
      <c r="V290" s="10">
        <f t="shared" si="39"/>
        <v>285</v>
      </c>
    </row>
    <row r="291" spans="1:22" x14ac:dyDescent="0.25">
      <c r="A291" s="7">
        <v>286</v>
      </c>
      <c r="B291" s="8">
        <v>1</v>
      </c>
      <c r="C291" s="20">
        <f t="shared" si="36"/>
        <v>286</v>
      </c>
      <c r="D291" s="23">
        <f t="shared" si="40"/>
        <v>794691</v>
      </c>
      <c r="E291" s="21">
        <f t="shared" si="37"/>
        <v>438</v>
      </c>
      <c r="F291" s="24">
        <f t="shared" si="43"/>
        <v>11749572</v>
      </c>
      <c r="G291" s="21">
        <f t="shared" si="38"/>
        <v>124982</v>
      </c>
      <c r="H291" s="20">
        <f t="shared" si="44"/>
        <v>11874554</v>
      </c>
      <c r="I291" s="22">
        <f t="shared" si="41"/>
        <v>0.97959584028597513</v>
      </c>
      <c r="J291" s="23"/>
      <c r="L291" s="4"/>
      <c r="M291" s="4"/>
      <c r="N291" s="4"/>
      <c r="O291" s="4"/>
      <c r="P291" s="4"/>
      <c r="Q291" s="4"/>
      <c r="R291" s="4"/>
      <c r="S291" s="4"/>
      <c r="U291" s="9">
        <f t="shared" si="42"/>
        <v>794691</v>
      </c>
      <c r="V291" s="10">
        <f t="shared" si="39"/>
        <v>286</v>
      </c>
    </row>
    <row r="292" spans="1:22" x14ac:dyDescent="0.25">
      <c r="A292" s="7">
        <v>287</v>
      </c>
      <c r="B292" s="8">
        <v>4</v>
      </c>
      <c r="C292" s="20">
        <f t="shared" si="36"/>
        <v>1148</v>
      </c>
      <c r="D292" s="23">
        <f t="shared" si="40"/>
        <v>794695</v>
      </c>
      <c r="E292" s="21">
        <f t="shared" si="37"/>
        <v>437</v>
      </c>
      <c r="F292" s="24">
        <f t="shared" si="43"/>
        <v>11750720</v>
      </c>
      <c r="G292" s="21">
        <f t="shared" si="38"/>
        <v>124271</v>
      </c>
      <c r="H292" s="20">
        <f t="shared" si="44"/>
        <v>11874991</v>
      </c>
      <c r="I292" s="22">
        <f t="shared" si="41"/>
        <v>0.97963189076687784</v>
      </c>
      <c r="J292" s="23"/>
      <c r="L292" s="4"/>
      <c r="M292" s="4"/>
      <c r="N292" s="4"/>
      <c r="O292" s="4"/>
      <c r="P292" s="4"/>
      <c r="Q292" s="4"/>
      <c r="R292" s="4"/>
      <c r="S292" s="4"/>
      <c r="U292" s="9">
        <f t="shared" si="42"/>
        <v>794695</v>
      </c>
      <c r="V292" s="10">
        <f t="shared" si="39"/>
        <v>287</v>
      </c>
    </row>
    <row r="293" spans="1:22" x14ac:dyDescent="0.25">
      <c r="A293" s="7">
        <v>288</v>
      </c>
      <c r="B293" s="8">
        <v>1</v>
      </c>
      <c r="C293" s="20">
        <f t="shared" si="36"/>
        <v>288</v>
      </c>
      <c r="D293" s="23">
        <f t="shared" si="40"/>
        <v>794696</v>
      </c>
      <c r="E293" s="21">
        <f t="shared" si="37"/>
        <v>433</v>
      </c>
      <c r="F293" s="24">
        <f t="shared" si="43"/>
        <v>11751008</v>
      </c>
      <c r="G293" s="21">
        <f t="shared" si="38"/>
        <v>124416</v>
      </c>
      <c r="H293" s="20">
        <f t="shared" si="44"/>
        <v>11875424</v>
      </c>
      <c r="I293" s="22">
        <f t="shared" si="41"/>
        <v>0.97966761126626201</v>
      </c>
      <c r="J293" s="23"/>
      <c r="L293" s="4"/>
      <c r="M293" s="4"/>
      <c r="N293" s="4"/>
      <c r="O293" s="4"/>
      <c r="P293" s="4"/>
      <c r="Q293" s="4"/>
      <c r="R293" s="4"/>
      <c r="S293" s="4"/>
      <c r="U293" s="9">
        <f t="shared" si="42"/>
        <v>794696</v>
      </c>
      <c r="V293" s="10">
        <f t="shared" si="39"/>
        <v>288</v>
      </c>
    </row>
    <row r="294" spans="1:22" x14ac:dyDescent="0.25">
      <c r="A294" s="7">
        <v>289</v>
      </c>
      <c r="B294" s="8">
        <v>6</v>
      </c>
      <c r="C294" s="20">
        <f t="shared" si="36"/>
        <v>1734</v>
      </c>
      <c r="D294" s="23">
        <f t="shared" si="40"/>
        <v>794702</v>
      </c>
      <c r="E294" s="21">
        <f t="shared" si="37"/>
        <v>432</v>
      </c>
      <c r="F294" s="24">
        <f t="shared" si="43"/>
        <v>11752742</v>
      </c>
      <c r="G294" s="21">
        <f t="shared" si="38"/>
        <v>123114</v>
      </c>
      <c r="H294" s="20">
        <f t="shared" si="44"/>
        <v>11875856</v>
      </c>
      <c r="I294" s="22">
        <f t="shared" si="41"/>
        <v>0.97970324927026653</v>
      </c>
      <c r="J294" s="23"/>
      <c r="L294" s="4"/>
      <c r="M294" s="4"/>
      <c r="N294" s="4"/>
      <c r="O294" s="4"/>
      <c r="P294" s="4"/>
      <c r="Q294" s="4"/>
      <c r="R294" s="4"/>
      <c r="S294" s="4"/>
      <c r="U294" s="9">
        <f t="shared" si="42"/>
        <v>794702</v>
      </c>
      <c r="V294" s="10">
        <f t="shared" si="39"/>
        <v>289</v>
      </c>
    </row>
    <row r="295" spans="1:22" x14ac:dyDescent="0.25">
      <c r="A295" s="7">
        <v>290</v>
      </c>
      <c r="B295" s="8">
        <v>3</v>
      </c>
      <c r="C295" s="20">
        <f t="shared" si="36"/>
        <v>870</v>
      </c>
      <c r="D295" s="23">
        <f t="shared" si="40"/>
        <v>794705</v>
      </c>
      <c r="E295" s="21">
        <f t="shared" si="37"/>
        <v>426</v>
      </c>
      <c r="F295" s="24">
        <f t="shared" si="43"/>
        <v>11753612</v>
      </c>
      <c r="G295" s="21">
        <f t="shared" si="38"/>
        <v>122670</v>
      </c>
      <c r="H295" s="20">
        <f t="shared" si="44"/>
        <v>11876282</v>
      </c>
      <c r="I295" s="22">
        <f t="shared" si="41"/>
        <v>0.97973839230199311</v>
      </c>
      <c r="J295" s="23"/>
      <c r="L295" s="4"/>
      <c r="M295" s="4"/>
      <c r="N295" s="4"/>
      <c r="O295" s="4"/>
      <c r="P295" s="4"/>
      <c r="Q295" s="4"/>
      <c r="R295" s="4"/>
      <c r="S295" s="4"/>
      <c r="U295" s="9">
        <f t="shared" si="42"/>
        <v>794705</v>
      </c>
      <c r="V295" s="10">
        <f t="shared" si="39"/>
        <v>290</v>
      </c>
    </row>
    <row r="296" spans="1:22" x14ac:dyDescent="0.25">
      <c r="A296" s="7">
        <v>291</v>
      </c>
      <c r="B296" s="8">
        <v>1</v>
      </c>
      <c r="C296" s="20">
        <f t="shared" si="36"/>
        <v>291</v>
      </c>
      <c r="D296" s="23">
        <f t="shared" si="40"/>
        <v>794706</v>
      </c>
      <c r="E296" s="21">
        <f t="shared" si="37"/>
        <v>423</v>
      </c>
      <c r="F296" s="24">
        <f t="shared" si="43"/>
        <v>11753903</v>
      </c>
      <c r="G296" s="21">
        <f t="shared" si="38"/>
        <v>122802</v>
      </c>
      <c r="H296" s="20">
        <f t="shared" si="44"/>
        <v>11876705</v>
      </c>
      <c r="I296" s="22">
        <f t="shared" si="41"/>
        <v>0.97977328784758089</v>
      </c>
      <c r="J296" s="23"/>
      <c r="L296" s="4"/>
      <c r="M296" s="4"/>
      <c r="N296" s="4"/>
      <c r="O296" s="4"/>
      <c r="P296" s="4"/>
      <c r="Q296" s="4"/>
      <c r="R296" s="4"/>
      <c r="S296" s="4"/>
      <c r="U296" s="9">
        <f t="shared" si="42"/>
        <v>794706</v>
      </c>
      <c r="V296" s="10">
        <f t="shared" si="39"/>
        <v>291</v>
      </c>
    </row>
    <row r="297" spans="1:22" x14ac:dyDescent="0.25">
      <c r="A297" s="7">
        <v>292</v>
      </c>
      <c r="B297" s="8">
        <v>4</v>
      </c>
      <c r="C297" s="20">
        <f t="shared" si="36"/>
        <v>1168</v>
      </c>
      <c r="D297" s="23">
        <f t="shared" si="40"/>
        <v>794710</v>
      </c>
      <c r="E297" s="21">
        <f t="shared" si="37"/>
        <v>422</v>
      </c>
      <c r="F297" s="24">
        <f t="shared" si="43"/>
        <v>11755071</v>
      </c>
      <c r="G297" s="21">
        <f t="shared" si="38"/>
        <v>122056</v>
      </c>
      <c r="H297" s="20">
        <f t="shared" si="44"/>
        <v>11877127</v>
      </c>
      <c r="I297" s="22">
        <f t="shared" si="41"/>
        <v>0.97980810089778891</v>
      </c>
      <c r="J297" s="23"/>
      <c r="L297" s="4"/>
      <c r="M297" s="4"/>
      <c r="N297" s="4"/>
      <c r="O297" s="4"/>
      <c r="P297" s="4"/>
      <c r="Q297" s="4"/>
      <c r="R297" s="4"/>
      <c r="S297" s="4"/>
      <c r="U297" s="9">
        <f t="shared" si="42"/>
        <v>794710</v>
      </c>
      <c r="V297" s="10">
        <f t="shared" si="39"/>
        <v>292</v>
      </c>
    </row>
    <row r="298" spans="1:22" x14ac:dyDescent="0.25">
      <c r="A298" s="7">
        <v>293</v>
      </c>
      <c r="B298" s="8">
        <v>3</v>
      </c>
      <c r="C298" s="20">
        <f t="shared" si="36"/>
        <v>879</v>
      </c>
      <c r="D298" s="23">
        <f t="shared" si="40"/>
        <v>794713</v>
      </c>
      <c r="E298" s="21">
        <f t="shared" si="37"/>
        <v>418</v>
      </c>
      <c r="F298" s="24">
        <f t="shared" si="43"/>
        <v>11755950</v>
      </c>
      <c r="G298" s="21">
        <f t="shared" si="38"/>
        <v>121595</v>
      </c>
      <c r="H298" s="20">
        <f t="shared" si="44"/>
        <v>11877545</v>
      </c>
      <c r="I298" s="22">
        <f t="shared" si="41"/>
        <v>0.9798425839664785</v>
      </c>
      <c r="J298" s="23"/>
      <c r="L298" s="4"/>
      <c r="M298" s="4"/>
      <c r="N298" s="4"/>
      <c r="O298" s="4"/>
      <c r="P298" s="4"/>
      <c r="Q298" s="4"/>
      <c r="R298" s="4"/>
      <c r="S298" s="4"/>
      <c r="U298" s="9">
        <f t="shared" si="42"/>
        <v>794713</v>
      </c>
      <c r="V298" s="10">
        <f t="shared" si="39"/>
        <v>293</v>
      </c>
    </row>
    <row r="299" spans="1:22" x14ac:dyDescent="0.25">
      <c r="A299" s="7">
        <v>294</v>
      </c>
      <c r="B299" s="8">
        <v>3</v>
      </c>
      <c r="C299" s="20">
        <f t="shared" si="36"/>
        <v>882</v>
      </c>
      <c r="D299" s="23">
        <f t="shared" si="40"/>
        <v>794716</v>
      </c>
      <c r="E299" s="21">
        <f t="shared" si="37"/>
        <v>415</v>
      </c>
      <c r="F299" s="24">
        <f t="shared" si="43"/>
        <v>11756832</v>
      </c>
      <c r="G299" s="21">
        <f t="shared" si="38"/>
        <v>121128</v>
      </c>
      <c r="H299" s="20">
        <f t="shared" si="44"/>
        <v>11877960</v>
      </c>
      <c r="I299" s="22">
        <f t="shared" si="41"/>
        <v>0.97987681954902905</v>
      </c>
      <c r="J299" s="23"/>
      <c r="L299" s="4"/>
      <c r="M299" s="4"/>
      <c r="N299" s="4"/>
      <c r="O299" s="4"/>
      <c r="P299" s="4"/>
      <c r="Q299" s="4"/>
      <c r="R299" s="4"/>
      <c r="S299" s="4"/>
      <c r="U299" s="9">
        <f t="shared" si="42"/>
        <v>794716</v>
      </c>
      <c r="V299" s="10">
        <f t="shared" si="39"/>
        <v>294</v>
      </c>
    </row>
    <row r="300" spans="1:22" x14ac:dyDescent="0.25">
      <c r="A300" s="7">
        <v>295</v>
      </c>
      <c r="B300" s="8">
        <v>1</v>
      </c>
      <c r="C300" s="20">
        <f t="shared" si="36"/>
        <v>295</v>
      </c>
      <c r="D300" s="23">
        <f t="shared" si="40"/>
        <v>794717</v>
      </c>
      <c r="E300" s="21">
        <f t="shared" si="37"/>
        <v>412</v>
      </c>
      <c r="F300" s="24">
        <f t="shared" si="43"/>
        <v>11757127</v>
      </c>
      <c r="G300" s="21">
        <f t="shared" si="38"/>
        <v>121245</v>
      </c>
      <c r="H300" s="20">
        <f t="shared" si="44"/>
        <v>11878372</v>
      </c>
      <c r="I300" s="22">
        <f t="shared" si="41"/>
        <v>0.97991080764544081</v>
      </c>
      <c r="J300" s="23"/>
      <c r="L300" s="4"/>
      <c r="M300" s="4"/>
      <c r="N300" s="4"/>
      <c r="O300" s="4"/>
      <c r="P300" s="4"/>
      <c r="Q300" s="4"/>
      <c r="R300" s="4"/>
      <c r="S300" s="4"/>
      <c r="U300" s="9">
        <f t="shared" si="42"/>
        <v>794717</v>
      </c>
      <c r="V300" s="10">
        <f t="shared" si="39"/>
        <v>295</v>
      </c>
    </row>
    <row r="301" spans="1:22" x14ac:dyDescent="0.25">
      <c r="A301" s="7">
        <v>296</v>
      </c>
      <c r="B301" s="8">
        <v>1</v>
      </c>
      <c r="C301" s="20">
        <f t="shared" si="36"/>
        <v>296</v>
      </c>
      <c r="D301" s="23">
        <f t="shared" si="40"/>
        <v>794718</v>
      </c>
      <c r="E301" s="21">
        <f t="shared" si="37"/>
        <v>411</v>
      </c>
      <c r="F301" s="24">
        <f t="shared" si="43"/>
        <v>11757423</v>
      </c>
      <c r="G301" s="21">
        <f t="shared" si="38"/>
        <v>121360</v>
      </c>
      <c r="H301" s="20">
        <f t="shared" si="44"/>
        <v>11878783</v>
      </c>
      <c r="I301" s="22">
        <f t="shared" si="41"/>
        <v>0.97994471324647281</v>
      </c>
      <c r="J301" s="23"/>
      <c r="L301" s="4"/>
      <c r="M301" s="4"/>
      <c r="N301" s="4"/>
      <c r="O301" s="4"/>
      <c r="P301" s="4"/>
      <c r="Q301" s="4"/>
      <c r="R301" s="4"/>
      <c r="S301" s="4"/>
      <c r="U301" s="9">
        <f t="shared" si="42"/>
        <v>794718</v>
      </c>
      <c r="V301" s="10">
        <f t="shared" si="39"/>
        <v>296</v>
      </c>
    </row>
    <row r="302" spans="1:22" x14ac:dyDescent="0.25">
      <c r="A302" s="7">
        <v>297</v>
      </c>
      <c r="B302" s="8">
        <v>6</v>
      </c>
      <c r="C302" s="20">
        <f t="shared" si="36"/>
        <v>1782</v>
      </c>
      <c r="D302" s="23">
        <f t="shared" si="40"/>
        <v>794724</v>
      </c>
      <c r="E302" s="21">
        <f t="shared" si="37"/>
        <v>410</v>
      </c>
      <c r="F302" s="24">
        <f t="shared" si="43"/>
        <v>11759205</v>
      </c>
      <c r="G302" s="21">
        <f t="shared" si="38"/>
        <v>119988</v>
      </c>
      <c r="H302" s="20">
        <f t="shared" si="44"/>
        <v>11879193</v>
      </c>
      <c r="I302" s="22">
        <f t="shared" si="41"/>
        <v>0.97997853635212528</v>
      </c>
      <c r="J302" s="23"/>
      <c r="L302" s="4"/>
      <c r="M302" s="4"/>
      <c r="N302" s="4"/>
      <c r="O302" s="4"/>
      <c r="P302" s="4"/>
      <c r="Q302" s="4"/>
      <c r="R302" s="4"/>
      <c r="S302" s="4"/>
      <c r="U302" s="9">
        <f t="shared" si="42"/>
        <v>794724</v>
      </c>
      <c r="V302" s="10">
        <f t="shared" si="39"/>
        <v>297</v>
      </c>
    </row>
    <row r="303" spans="1:22" x14ac:dyDescent="0.25">
      <c r="A303" s="7">
        <v>298</v>
      </c>
      <c r="B303" s="8">
        <v>5</v>
      </c>
      <c r="C303" s="20">
        <f t="shared" si="36"/>
        <v>1490</v>
      </c>
      <c r="D303" s="23">
        <f t="shared" si="40"/>
        <v>794729</v>
      </c>
      <c r="E303" s="21">
        <f t="shared" si="37"/>
        <v>404</v>
      </c>
      <c r="F303" s="24">
        <f t="shared" si="43"/>
        <v>11760695</v>
      </c>
      <c r="G303" s="21">
        <f t="shared" si="38"/>
        <v>118902</v>
      </c>
      <c r="H303" s="20">
        <f t="shared" si="44"/>
        <v>11879597</v>
      </c>
      <c r="I303" s="22">
        <f t="shared" si="41"/>
        <v>0.98001186448549982</v>
      </c>
      <c r="J303" s="23"/>
      <c r="L303" s="4"/>
      <c r="M303" s="4"/>
      <c r="N303" s="4"/>
      <c r="O303" s="4"/>
      <c r="P303" s="4"/>
      <c r="Q303" s="4"/>
      <c r="R303" s="4"/>
      <c r="S303" s="4"/>
      <c r="U303" s="9">
        <f t="shared" si="42"/>
        <v>794729</v>
      </c>
      <c r="V303" s="10">
        <f t="shared" si="39"/>
        <v>298</v>
      </c>
    </row>
    <row r="304" spans="1:22" x14ac:dyDescent="0.25">
      <c r="A304" s="7">
        <v>299</v>
      </c>
      <c r="B304" s="8">
        <v>2</v>
      </c>
      <c r="C304" s="20">
        <f t="shared" si="36"/>
        <v>598</v>
      </c>
      <c r="D304" s="23">
        <f t="shared" si="40"/>
        <v>794731</v>
      </c>
      <c r="E304" s="21">
        <f t="shared" si="37"/>
        <v>399</v>
      </c>
      <c r="F304" s="24">
        <f t="shared" si="43"/>
        <v>11761293</v>
      </c>
      <c r="G304" s="21">
        <f t="shared" si="38"/>
        <v>118703</v>
      </c>
      <c r="H304" s="20">
        <f t="shared" si="44"/>
        <v>11879996</v>
      </c>
      <c r="I304" s="22">
        <f t="shared" si="41"/>
        <v>0.98004478014197616</v>
      </c>
      <c r="J304" s="23"/>
      <c r="L304" s="4"/>
      <c r="M304" s="4"/>
      <c r="N304" s="4"/>
      <c r="O304" s="4"/>
      <c r="P304" s="4"/>
      <c r="Q304" s="4"/>
      <c r="R304" s="4"/>
      <c r="S304" s="4"/>
      <c r="U304" s="9">
        <f t="shared" si="42"/>
        <v>794731</v>
      </c>
      <c r="V304" s="10">
        <f t="shared" si="39"/>
        <v>299</v>
      </c>
    </row>
    <row r="305" spans="1:22" x14ac:dyDescent="0.25">
      <c r="A305" s="7">
        <v>300</v>
      </c>
      <c r="B305" s="8">
        <v>3</v>
      </c>
      <c r="C305" s="20">
        <f t="shared" si="36"/>
        <v>900</v>
      </c>
      <c r="D305" s="23">
        <f t="shared" si="40"/>
        <v>794734</v>
      </c>
      <c r="E305" s="21">
        <f t="shared" si="37"/>
        <v>397</v>
      </c>
      <c r="F305" s="24">
        <f t="shared" si="43"/>
        <v>11762193</v>
      </c>
      <c r="G305" s="21">
        <f t="shared" si="38"/>
        <v>118200</v>
      </c>
      <c r="H305" s="20">
        <f t="shared" si="44"/>
        <v>11880393</v>
      </c>
      <c r="I305" s="22">
        <f t="shared" si="41"/>
        <v>0.98007753080769333</v>
      </c>
      <c r="J305" s="23"/>
      <c r="L305" s="4"/>
      <c r="M305" s="4"/>
      <c r="N305" s="4"/>
      <c r="O305" s="4"/>
      <c r="P305" s="4"/>
      <c r="Q305" s="4"/>
      <c r="R305" s="4"/>
      <c r="S305" s="4"/>
      <c r="U305" s="9">
        <f t="shared" si="42"/>
        <v>794734</v>
      </c>
      <c r="V305" s="10">
        <f t="shared" si="39"/>
        <v>300</v>
      </c>
    </row>
    <row r="306" spans="1:22" x14ac:dyDescent="0.25">
      <c r="A306" s="7">
        <v>301</v>
      </c>
      <c r="B306" s="8">
        <v>5</v>
      </c>
      <c r="C306" s="20">
        <f t="shared" si="36"/>
        <v>1505</v>
      </c>
      <c r="D306" s="23">
        <f t="shared" si="40"/>
        <v>794739</v>
      </c>
      <c r="E306" s="21">
        <f t="shared" si="37"/>
        <v>394</v>
      </c>
      <c r="F306" s="24">
        <f t="shared" si="43"/>
        <v>11763698</v>
      </c>
      <c r="G306" s="21">
        <f t="shared" si="38"/>
        <v>117089</v>
      </c>
      <c r="H306" s="20">
        <f t="shared" si="44"/>
        <v>11880787</v>
      </c>
      <c r="I306" s="22">
        <f t="shared" si="41"/>
        <v>0.98011003398727148</v>
      </c>
      <c r="J306" s="23"/>
      <c r="L306" s="4"/>
      <c r="M306" s="4"/>
      <c r="N306" s="4"/>
      <c r="O306" s="4"/>
      <c r="P306" s="4"/>
      <c r="Q306" s="4"/>
      <c r="R306" s="4"/>
      <c r="S306" s="4"/>
      <c r="U306" s="9">
        <f t="shared" si="42"/>
        <v>794739</v>
      </c>
      <c r="V306" s="10">
        <f t="shared" si="39"/>
        <v>301</v>
      </c>
    </row>
    <row r="307" spans="1:22" x14ac:dyDescent="0.25">
      <c r="A307" s="7">
        <v>303</v>
      </c>
      <c r="B307" s="8">
        <v>3</v>
      </c>
      <c r="C307" s="20">
        <f t="shared" si="36"/>
        <v>909</v>
      </c>
      <c r="D307" s="23">
        <f t="shared" si="40"/>
        <v>794742</v>
      </c>
      <c r="E307" s="21">
        <f t="shared" si="37"/>
        <v>389</v>
      </c>
      <c r="F307" s="24">
        <f t="shared" si="43"/>
        <v>11764607</v>
      </c>
      <c r="G307" s="21">
        <f t="shared" si="38"/>
        <v>116958</v>
      </c>
      <c r="H307" s="20">
        <f t="shared" si="44"/>
        <v>11881565</v>
      </c>
      <c r="I307" s="22">
        <f t="shared" si="41"/>
        <v>0.98017421539263139</v>
      </c>
      <c r="J307" s="23"/>
      <c r="L307" s="4"/>
      <c r="M307" s="4"/>
      <c r="N307" s="4"/>
      <c r="O307" s="4"/>
      <c r="P307" s="4"/>
      <c r="Q307" s="4"/>
      <c r="R307" s="4"/>
      <c r="S307" s="4"/>
      <c r="U307" s="9">
        <f t="shared" si="42"/>
        <v>794742</v>
      </c>
      <c r="V307" s="10">
        <f t="shared" si="39"/>
        <v>303</v>
      </c>
    </row>
    <row r="308" spans="1:22" x14ac:dyDescent="0.25">
      <c r="A308" s="7">
        <v>304</v>
      </c>
      <c r="B308" s="8">
        <v>1</v>
      </c>
      <c r="C308" s="20">
        <f t="shared" si="36"/>
        <v>304</v>
      </c>
      <c r="D308" s="23">
        <f t="shared" si="40"/>
        <v>794743</v>
      </c>
      <c r="E308" s="21">
        <f t="shared" si="37"/>
        <v>386</v>
      </c>
      <c r="F308" s="24">
        <f t="shared" si="43"/>
        <v>11764911</v>
      </c>
      <c r="G308" s="21">
        <f t="shared" si="38"/>
        <v>117040</v>
      </c>
      <c r="H308" s="20">
        <f t="shared" si="44"/>
        <v>11881951</v>
      </c>
      <c r="I308" s="22">
        <f t="shared" si="41"/>
        <v>0.98020605860917243</v>
      </c>
      <c r="J308" s="23"/>
      <c r="L308" s="4"/>
      <c r="M308" s="4"/>
      <c r="N308" s="4"/>
      <c r="O308" s="4"/>
      <c r="P308" s="4"/>
      <c r="Q308" s="4"/>
      <c r="R308" s="4"/>
      <c r="S308" s="4"/>
      <c r="U308" s="9">
        <f t="shared" si="42"/>
        <v>794743</v>
      </c>
      <c r="V308" s="10">
        <f t="shared" si="39"/>
        <v>304</v>
      </c>
    </row>
    <row r="309" spans="1:22" x14ac:dyDescent="0.25">
      <c r="A309" s="7">
        <v>305</v>
      </c>
      <c r="B309" s="8">
        <v>2</v>
      </c>
      <c r="C309" s="20">
        <f t="shared" si="36"/>
        <v>610</v>
      </c>
      <c r="D309" s="23">
        <f t="shared" si="40"/>
        <v>794745</v>
      </c>
      <c r="E309" s="21">
        <f t="shared" si="37"/>
        <v>385</v>
      </c>
      <c r="F309" s="24">
        <f t="shared" si="43"/>
        <v>11765521</v>
      </c>
      <c r="G309" s="21">
        <f t="shared" si="38"/>
        <v>116815</v>
      </c>
      <c r="H309" s="20">
        <f t="shared" si="44"/>
        <v>11882336</v>
      </c>
      <c r="I309" s="22">
        <f t="shared" si="41"/>
        <v>0.98023781933033383</v>
      </c>
      <c r="J309" s="23"/>
      <c r="L309" s="4"/>
      <c r="M309" s="4"/>
      <c r="N309" s="4"/>
      <c r="O309" s="4"/>
      <c r="P309" s="4"/>
      <c r="Q309" s="4"/>
      <c r="R309" s="4"/>
      <c r="S309" s="4"/>
      <c r="U309" s="9">
        <f t="shared" si="42"/>
        <v>794745</v>
      </c>
      <c r="V309" s="10">
        <f t="shared" si="39"/>
        <v>305</v>
      </c>
    </row>
    <row r="310" spans="1:22" x14ac:dyDescent="0.25">
      <c r="A310" s="7">
        <v>306</v>
      </c>
      <c r="B310" s="8">
        <v>2</v>
      </c>
      <c r="C310" s="20">
        <f t="shared" si="36"/>
        <v>612</v>
      </c>
      <c r="D310" s="23">
        <f t="shared" si="40"/>
        <v>794747</v>
      </c>
      <c r="E310" s="21">
        <f t="shared" si="37"/>
        <v>383</v>
      </c>
      <c r="F310" s="24">
        <f t="shared" si="43"/>
        <v>11766133</v>
      </c>
      <c r="G310" s="21">
        <f t="shared" si="38"/>
        <v>116586</v>
      </c>
      <c r="H310" s="20">
        <f t="shared" si="44"/>
        <v>11882719</v>
      </c>
      <c r="I310" s="22">
        <f t="shared" si="41"/>
        <v>0.98026941506073595</v>
      </c>
      <c r="J310" s="23"/>
      <c r="L310" s="4"/>
      <c r="M310" s="4"/>
      <c r="N310" s="4"/>
      <c r="O310" s="4"/>
      <c r="P310" s="4"/>
      <c r="Q310" s="4"/>
      <c r="R310" s="4"/>
      <c r="S310" s="4"/>
      <c r="U310" s="9">
        <f t="shared" si="42"/>
        <v>794747</v>
      </c>
      <c r="V310" s="10">
        <f t="shared" si="39"/>
        <v>306</v>
      </c>
    </row>
    <row r="311" spans="1:22" x14ac:dyDescent="0.25">
      <c r="A311" s="7">
        <v>307</v>
      </c>
      <c r="B311" s="8">
        <v>3</v>
      </c>
      <c r="C311" s="20">
        <f t="shared" si="36"/>
        <v>921</v>
      </c>
      <c r="D311" s="23">
        <f t="shared" si="40"/>
        <v>794750</v>
      </c>
      <c r="E311" s="21">
        <f t="shared" si="37"/>
        <v>381</v>
      </c>
      <c r="F311" s="24">
        <f t="shared" si="43"/>
        <v>11767054</v>
      </c>
      <c r="G311" s="21">
        <f t="shared" si="38"/>
        <v>116046</v>
      </c>
      <c r="H311" s="20">
        <f t="shared" si="44"/>
        <v>11883100</v>
      </c>
      <c r="I311" s="22">
        <f t="shared" si="41"/>
        <v>0.9803008458003788</v>
      </c>
      <c r="J311" s="23"/>
      <c r="L311" s="4"/>
      <c r="M311" s="4"/>
      <c r="N311" s="4"/>
      <c r="O311" s="4"/>
      <c r="P311" s="4"/>
      <c r="Q311" s="4"/>
      <c r="R311" s="4"/>
      <c r="S311" s="4"/>
      <c r="U311" s="9">
        <f t="shared" si="42"/>
        <v>794750</v>
      </c>
      <c r="V311" s="10">
        <f t="shared" si="39"/>
        <v>307</v>
      </c>
    </row>
    <row r="312" spans="1:22" x14ac:dyDescent="0.25">
      <c r="A312" s="7">
        <v>308</v>
      </c>
      <c r="B312" s="8">
        <v>1</v>
      </c>
      <c r="C312" s="20">
        <f t="shared" si="36"/>
        <v>308</v>
      </c>
      <c r="D312" s="23">
        <f t="shared" si="40"/>
        <v>794751</v>
      </c>
      <c r="E312" s="21">
        <f t="shared" si="37"/>
        <v>378</v>
      </c>
      <c r="F312" s="24">
        <f t="shared" si="43"/>
        <v>11767362</v>
      </c>
      <c r="G312" s="21">
        <f t="shared" si="38"/>
        <v>116116</v>
      </c>
      <c r="H312" s="20">
        <f t="shared" si="44"/>
        <v>11883478</v>
      </c>
      <c r="I312" s="22">
        <f t="shared" si="41"/>
        <v>0.98033202905388273</v>
      </c>
      <c r="J312" s="23"/>
      <c r="L312" s="4"/>
      <c r="M312" s="4"/>
      <c r="N312" s="4"/>
      <c r="O312" s="4"/>
      <c r="P312" s="4"/>
      <c r="Q312" s="4"/>
      <c r="R312" s="4"/>
      <c r="S312" s="4"/>
      <c r="U312" s="9">
        <f t="shared" si="42"/>
        <v>794751</v>
      </c>
      <c r="V312" s="10">
        <f t="shared" si="39"/>
        <v>308</v>
      </c>
    </row>
    <row r="313" spans="1:22" x14ac:dyDescent="0.25">
      <c r="A313" s="7">
        <v>309</v>
      </c>
      <c r="B313" s="8">
        <v>2</v>
      </c>
      <c r="C313" s="20">
        <f t="shared" si="36"/>
        <v>618</v>
      </c>
      <c r="D313" s="23">
        <f t="shared" si="40"/>
        <v>794753</v>
      </c>
      <c r="E313" s="21">
        <f t="shared" si="37"/>
        <v>377</v>
      </c>
      <c r="F313" s="24">
        <f t="shared" si="43"/>
        <v>11767980</v>
      </c>
      <c r="G313" s="21">
        <f t="shared" si="38"/>
        <v>115875</v>
      </c>
      <c r="H313" s="20">
        <f t="shared" si="44"/>
        <v>11883855</v>
      </c>
      <c r="I313" s="22">
        <f t="shared" si="41"/>
        <v>0.98036312981200702</v>
      </c>
      <c r="J313" s="23"/>
      <c r="L313" s="4"/>
      <c r="M313" s="4"/>
      <c r="N313" s="4"/>
      <c r="O313" s="4"/>
      <c r="P313" s="4"/>
      <c r="Q313" s="4"/>
      <c r="R313" s="4"/>
      <c r="S313" s="4"/>
      <c r="U313" s="9">
        <f t="shared" si="42"/>
        <v>794753</v>
      </c>
      <c r="V313" s="10">
        <f t="shared" si="39"/>
        <v>309</v>
      </c>
    </row>
    <row r="314" spans="1:22" x14ac:dyDescent="0.25">
      <c r="A314" s="7">
        <v>310</v>
      </c>
      <c r="B314" s="8">
        <v>3</v>
      </c>
      <c r="C314" s="20">
        <f t="shared" si="36"/>
        <v>930</v>
      </c>
      <c r="D314" s="23">
        <f t="shared" si="40"/>
        <v>794756</v>
      </c>
      <c r="E314" s="21">
        <f t="shared" si="37"/>
        <v>375</v>
      </c>
      <c r="F314" s="24">
        <f t="shared" si="43"/>
        <v>11768910</v>
      </c>
      <c r="G314" s="21">
        <f t="shared" si="38"/>
        <v>115320</v>
      </c>
      <c r="H314" s="20">
        <f t="shared" si="44"/>
        <v>11884230</v>
      </c>
      <c r="I314" s="22">
        <f t="shared" si="41"/>
        <v>0.98039406557937203</v>
      </c>
      <c r="J314" s="23"/>
      <c r="L314" s="4"/>
      <c r="M314" s="4"/>
      <c r="N314" s="4"/>
      <c r="O314" s="4"/>
      <c r="P314" s="4"/>
      <c r="Q314" s="4"/>
      <c r="R314" s="4"/>
      <c r="S314" s="4"/>
      <c r="U314" s="9">
        <f t="shared" si="42"/>
        <v>794756</v>
      </c>
      <c r="V314" s="10">
        <f t="shared" si="39"/>
        <v>310</v>
      </c>
    </row>
    <row r="315" spans="1:22" x14ac:dyDescent="0.25">
      <c r="A315" s="7">
        <v>311</v>
      </c>
      <c r="B315" s="8">
        <v>3</v>
      </c>
      <c r="C315" s="20">
        <f t="shared" si="36"/>
        <v>933</v>
      </c>
      <c r="D315" s="23">
        <f t="shared" si="40"/>
        <v>794759</v>
      </c>
      <c r="E315" s="21">
        <f t="shared" si="37"/>
        <v>372</v>
      </c>
      <c r="F315" s="24">
        <f t="shared" si="43"/>
        <v>11769843</v>
      </c>
      <c r="G315" s="21">
        <f t="shared" si="38"/>
        <v>114759</v>
      </c>
      <c r="H315" s="20">
        <f t="shared" si="44"/>
        <v>11884602</v>
      </c>
      <c r="I315" s="22">
        <f t="shared" si="41"/>
        <v>0.98042475386059813</v>
      </c>
      <c r="J315" s="23"/>
      <c r="L315" s="4"/>
      <c r="M315" s="4"/>
      <c r="N315" s="4"/>
      <c r="O315" s="4"/>
      <c r="P315" s="4"/>
      <c r="Q315" s="4"/>
      <c r="R315" s="4"/>
      <c r="S315" s="4"/>
      <c r="U315" s="9">
        <f t="shared" si="42"/>
        <v>794759</v>
      </c>
      <c r="V315" s="10">
        <f t="shared" si="39"/>
        <v>311</v>
      </c>
    </row>
    <row r="316" spans="1:22" x14ac:dyDescent="0.25">
      <c r="A316" s="7">
        <v>312</v>
      </c>
      <c r="B316" s="8">
        <v>2</v>
      </c>
      <c r="C316" s="20">
        <f t="shared" si="36"/>
        <v>624</v>
      </c>
      <c r="D316" s="23">
        <f t="shared" si="40"/>
        <v>794761</v>
      </c>
      <c r="E316" s="21">
        <f t="shared" si="37"/>
        <v>369</v>
      </c>
      <c r="F316" s="24">
        <f t="shared" si="43"/>
        <v>11770467</v>
      </c>
      <c r="G316" s="21">
        <f t="shared" si="38"/>
        <v>114504</v>
      </c>
      <c r="H316" s="20">
        <f t="shared" si="44"/>
        <v>11884971</v>
      </c>
      <c r="I316" s="22">
        <f t="shared" si="41"/>
        <v>0.98045519465568531</v>
      </c>
      <c r="J316" s="23"/>
      <c r="L316" s="4"/>
      <c r="M316" s="4"/>
      <c r="N316" s="4"/>
      <c r="O316" s="4"/>
      <c r="P316" s="4"/>
      <c r="Q316" s="4"/>
      <c r="R316" s="4"/>
      <c r="S316" s="4"/>
      <c r="U316" s="9">
        <f t="shared" si="42"/>
        <v>794761</v>
      </c>
      <c r="V316" s="10">
        <f t="shared" si="39"/>
        <v>312</v>
      </c>
    </row>
    <row r="317" spans="1:22" x14ac:dyDescent="0.25">
      <c r="A317" s="7">
        <v>313</v>
      </c>
      <c r="B317" s="8">
        <v>4</v>
      </c>
      <c r="C317" s="20">
        <f t="shared" si="36"/>
        <v>1252</v>
      </c>
      <c r="D317" s="23">
        <f t="shared" si="40"/>
        <v>794765</v>
      </c>
      <c r="E317" s="21">
        <f t="shared" si="37"/>
        <v>367</v>
      </c>
      <c r="F317" s="24">
        <f t="shared" si="43"/>
        <v>11771719</v>
      </c>
      <c r="G317" s="21">
        <f t="shared" si="38"/>
        <v>113619</v>
      </c>
      <c r="H317" s="20">
        <f t="shared" si="44"/>
        <v>11885338</v>
      </c>
      <c r="I317" s="22">
        <f t="shared" si="41"/>
        <v>0.98048547046001322</v>
      </c>
      <c r="J317" s="23"/>
      <c r="L317" s="4"/>
      <c r="M317" s="4"/>
      <c r="N317" s="4"/>
      <c r="O317" s="4"/>
      <c r="P317" s="4"/>
      <c r="Q317" s="4"/>
      <c r="R317" s="4"/>
      <c r="S317" s="4"/>
      <c r="U317" s="9">
        <f t="shared" si="42"/>
        <v>794765</v>
      </c>
      <c r="V317" s="10">
        <f t="shared" si="39"/>
        <v>313</v>
      </c>
    </row>
    <row r="318" spans="1:22" x14ac:dyDescent="0.25">
      <c r="A318" s="7">
        <v>314</v>
      </c>
      <c r="B318" s="8">
        <v>2</v>
      </c>
      <c r="C318" s="20">
        <f t="shared" si="36"/>
        <v>628</v>
      </c>
      <c r="D318" s="23">
        <f t="shared" si="40"/>
        <v>794767</v>
      </c>
      <c r="E318" s="21">
        <f t="shared" si="37"/>
        <v>363</v>
      </c>
      <c r="F318" s="24">
        <f t="shared" si="43"/>
        <v>11772347</v>
      </c>
      <c r="G318" s="21">
        <f t="shared" si="38"/>
        <v>113354</v>
      </c>
      <c r="H318" s="20">
        <f t="shared" si="44"/>
        <v>11885701</v>
      </c>
      <c r="I318" s="22">
        <f t="shared" si="41"/>
        <v>0.98051541628282257</v>
      </c>
      <c r="J318" s="23"/>
      <c r="L318" s="4"/>
      <c r="M318" s="4"/>
      <c r="N318" s="4"/>
      <c r="O318" s="4"/>
      <c r="P318" s="4"/>
      <c r="Q318" s="4"/>
      <c r="R318" s="4"/>
      <c r="S318" s="4"/>
      <c r="U318" s="9">
        <f t="shared" si="42"/>
        <v>794767</v>
      </c>
      <c r="V318" s="10">
        <f t="shared" si="39"/>
        <v>314</v>
      </c>
    </row>
    <row r="319" spans="1:22" x14ac:dyDescent="0.25">
      <c r="A319" s="7">
        <v>315</v>
      </c>
      <c r="B319" s="8">
        <v>2</v>
      </c>
      <c r="C319" s="20">
        <f t="shared" si="36"/>
        <v>630</v>
      </c>
      <c r="D319" s="23">
        <f t="shared" si="40"/>
        <v>794769</v>
      </c>
      <c r="E319" s="21">
        <f t="shared" si="37"/>
        <v>361</v>
      </c>
      <c r="F319" s="24">
        <f t="shared" si="43"/>
        <v>11772977</v>
      </c>
      <c r="G319" s="21">
        <f t="shared" si="38"/>
        <v>113085</v>
      </c>
      <c r="H319" s="20">
        <f t="shared" si="44"/>
        <v>11886062</v>
      </c>
      <c r="I319" s="22">
        <f t="shared" si="41"/>
        <v>0.98054519711487254</v>
      </c>
      <c r="J319" s="23"/>
      <c r="L319" s="4"/>
      <c r="M319" s="4"/>
      <c r="N319" s="4"/>
      <c r="O319" s="4"/>
      <c r="P319" s="4"/>
      <c r="Q319" s="4"/>
      <c r="R319" s="4"/>
      <c r="S319" s="4"/>
      <c r="U319" s="9">
        <f t="shared" si="42"/>
        <v>794769</v>
      </c>
      <c r="V319" s="10">
        <f t="shared" si="39"/>
        <v>315</v>
      </c>
    </row>
    <row r="320" spans="1:22" x14ac:dyDescent="0.25">
      <c r="A320" s="7">
        <v>316</v>
      </c>
      <c r="B320" s="8">
        <v>2</v>
      </c>
      <c r="C320" s="20">
        <f t="shared" si="36"/>
        <v>632</v>
      </c>
      <c r="D320" s="23">
        <f t="shared" si="40"/>
        <v>794771</v>
      </c>
      <c r="E320" s="21">
        <f t="shared" si="37"/>
        <v>359</v>
      </c>
      <c r="F320" s="24">
        <f t="shared" si="43"/>
        <v>11773609</v>
      </c>
      <c r="G320" s="21">
        <f t="shared" si="38"/>
        <v>112812</v>
      </c>
      <c r="H320" s="20">
        <f t="shared" si="44"/>
        <v>11886421</v>
      </c>
      <c r="I320" s="22">
        <f t="shared" si="41"/>
        <v>0.98057481295616333</v>
      </c>
      <c r="J320" s="23"/>
      <c r="L320" s="4"/>
      <c r="M320" s="4"/>
      <c r="N320" s="4"/>
      <c r="O320" s="4"/>
      <c r="P320" s="4"/>
      <c r="Q320" s="4"/>
      <c r="R320" s="4"/>
      <c r="S320" s="4"/>
      <c r="U320" s="9">
        <f t="shared" si="42"/>
        <v>794771</v>
      </c>
      <c r="V320" s="10">
        <f t="shared" si="39"/>
        <v>316</v>
      </c>
    </row>
    <row r="321" spans="1:22" x14ac:dyDescent="0.25">
      <c r="A321" s="7">
        <v>317</v>
      </c>
      <c r="B321" s="8">
        <v>1</v>
      </c>
      <c r="C321" s="20">
        <f t="shared" si="36"/>
        <v>317</v>
      </c>
      <c r="D321" s="23">
        <f t="shared" si="40"/>
        <v>794772</v>
      </c>
      <c r="E321" s="21">
        <f t="shared" si="37"/>
        <v>357</v>
      </c>
      <c r="F321" s="24">
        <f t="shared" si="43"/>
        <v>11773926</v>
      </c>
      <c r="G321" s="21">
        <f t="shared" si="38"/>
        <v>112852</v>
      </c>
      <c r="H321" s="20">
        <f t="shared" si="44"/>
        <v>11886778</v>
      </c>
      <c r="I321" s="22">
        <f t="shared" si="41"/>
        <v>0.98060426380669485</v>
      </c>
      <c r="J321" s="23"/>
      <c r="L321" s="4"/>
      <c r="M321" s="4"/>
      <c r="N321" s="4"/>
      <c r="O321" s="4"/>
      <c r="P321" s="4"/>
      <c r="Q321" s="4"/>
      <c r="R321" s="4"/>
      <c r="S321" s="4"/>
      <c r="U321" s="9">
        <f t="shared" si="42"/>
        <v>794772</v>
      </c>
      <c r="V321" s="10">
        <f t="shared" si="39"/>
        <v>317</v>
      </c>
    </row>
    <row r="322" spans="1:22" x14ac:dyDescent="0.25">
      <c r="A322" s="7">
        <v>318</v>
      </c>
      <c r="B322" s="8">
        <v>1</v>
      </c>
      <c r="C322" s="20">
        <f t="shared" si="36"/>
        <v>318</v>
      </c>
      <c r="D322" s="23">
        <f t="shared" si="40"/>
        <v>794773</v>
      </c>
      <c r="E322" s="21">
        <f t="shared" si="37"/>
        <v>356</v>
      </c>
      <c r="F322" s="24">
        <f t="shared" si="43"/>
        <v>11774244</v>
      </c>
      <c r="G322" s="21">
        <f t="shared" si="38"/>
        <v>112890</v>
      </c>
      <c r="H322" s="20">
        <f t="shared" si="44"/>
        <v>11887134</v>
      </c>
      <c r="I322" s="22">
        <f t="shared" si="41"/>
        <v>0.98063363216184674</v>
      </c>
      <c r="J322" s="23"/>
      <c r="L322" s="4"/>
      <c r="M322" s="4"/>
      <c r="N322" s="4"/>
      <c r="O322" s="4"/>
      <c r="P322" s="4"/>
      <c r="Q322" s="4"/>
      <c r="R322" s="4"/>
      <c r="S322" s="4"/>
      <c r="U322" s="9">
        <f t="shared" si="42"/>
        <v>794773</v>
      </c>
      <c r="V322" s="10">
        <f t="shared" si="39"/>
        <v>318</v>
      </c>
    </row>
    <row r="323" spans="1:22" x14ac:dyDescent="0.25">
      <c r="A323" s="7">
        <v>319</v>
      </c>
      <c r="B323" s="8">
        <v>3</v>
      </c>
      <c r="C323" s="20">
        <f t="shared" si="36"/>
        <v>957</v>
      </c>
      <c r="D323" s="23">
        <f t="shared" si="40"/>
        <v>794776</v>
      </c>
      <c r="E323" s="21">
        <f t="shared" si="37"/>
        <v>355</v>
      </c>
      <c r="F323" s="24">
        <f t="shared" si="43"/>
        <v>11775201</v>
      </c>
      <c r="G323" s="21">
        <f t="shared" si="38"/>
        <v>112288</v>
      </c>
      <c r="H323" s="20">
        <f t="shared" si="44"/>
        <v>11887489</v>
      </c>
      <c r="I323" s="22">
        <f t="shared" si="41"/>
        <v>0.98066291802161887</v>
      </c>
      <c r="J323" s="23"/>
      <c r="L323" s="4"/>
      <c r="M323" s="4"/>
      <c r="N323" s="4"/>
      <c r="O323" s="4"/>
      <c r="P323" s="4"/>
      <c r="Q323" s="4"/>
      <c r="R323" s="4"/>
      <c r="S323" s="4"/>
      <c r="U323" s="9">
        <f t="shared" si="42"/>
        <v>794776</v>
      </c>
      <c r="V323" s="10">
        <f t="shared" si="39"/>
        <v>319</v>
      </c>
    </row>
    <row r="324" spans="1:22" x14ac:dyDescent="0.25">
      <c r="A324" s="7">
        <v>320</v>
      </c>
      <c r="B324" s="8">
        <v>2</v>
      </c>
      <c r="C324" s="20">
        <f t="shared" si="36"/>
        <v>640</v>
      </c>
      <c r="D324" s="23">
        <f t="shared" si="40"/>
        <v>794778</v>
      </c>
      <c r="E324" s="21">
        <f t="shared" si="37"/>
        <v>352</v>
      </c>
      <c r="F324" s="24">
        <f t="shared" si="43"/>
        <v>11775841</v>
      </c>
      <c r="G324" s="21">
        <f t="shared" si="38"/>
        <v>112000</v>
      </c>
      <c r="H324" s="20">
        <f t="shared" si="44"/>
        <v>11887841</v>
      </c>
      <c r="I324" s="22">
        <f t="shared" si="41"/>
        <v>0.9806919563952522</v>
      </c>
      <c r="J324" s="23"/>
      <c r="L324" s="4"/>
      <c r="M324" s="4"/>
      <c r="N324" s="4"/>
      <c r="O324" s="4"/>
      <c r="P324" s="4"/>
      <c r="Q324" s="4"/>
      <c r="R324" s="4"/>
      <c r="S324" s="4"/>
      <c r="U324" s="9">
        <f t="shared" si="42"/>
        <v>794778</v>
      </c>
      <c r="V324" s="10">
        <f t="shared" si="39"/>
        <v>320</v>
      </c>
    </row>
    <row r="325" spans="1:22" x14ac:dyDescent="0.25">
      <c r="A325" s="7">
        <v>321</v>
      </c>
      <c r="B325" s="8">
        <v>2</v>
      </c>
      <c r="C325" s="20">
        <f t="shared" ref="C325:C388" si="45">A325*B325</f>
        <v>642</v>
      </c>
      <c r="D325" s="23">
        <f t="shared" si="40"/>
        <v>794780</v>
      </c>
      <c r="E325" s="21">
        <f t="shared" ref="E325:E388" si="46">B325+E326</f>
        <v>350</v>
      </c>
      <c r="F325" s="24">
        <f t="shared" si="43"/>
        <v>11776483</v>
      </c>
      <c r="G325" s="21">
        <f t="shared" ref="G325:G388" si="47">A325*E326</f>
        <v>111708</v>
      </c>
      <c r="H325" s="20">
        <f t="shared" si="44"/>
        <v>11888191</v>
      </c>
      <c r="I325" s="22">
        <f t="shared" si="41"/>
        <v>0.98072082977812625</v>
      </c>
      <c r="J325" s="23"/>
      <c r="L325" s="4"/>
      <c r="M325" s="4"/>
      <c r="N325" s="4"/>
      <c r="O325" s="4"/>
      <c r="P325" s="4"/>
      <c r="Q325" s="4"/>
      <c r="R325" s="4"/>
      <c r="S325" s="4"/>
      <c r="U325" s="9">
        <f t="shared" si="42"/>
        <v>794780</v>
      </c>
      <c r="V325" s="10">
        <f t="shared" ref="V325:V388" si="48">A325</f>
        <v>321</v>
      </c>
    </row>
    <row r="326" spans="1:22" x14ac:dyDescent="0.25">
      <c r="A326" s="7">
        <v>322</v>
      </c>
      <c r="B326" s="8">
        <v>7</v>
      </c>
      <c r="C326" s="20">
        <f t="shared" si="45"/>
        <v>2254</v>
      </c>
      <c r="D326" s="23">
        <f t="shared" ref="D326:D389" si="49">D325+B326</f>
        <v>794787</v>
      </c>
      <c r="E326" s="21">
        <f t="shared" si="46"/>
        <v>348</v>
      </c>
      <c r="F326" s="24">
        <f t="shared" si="43"/>
        <v>11778737</v>
      </c>
      <c r="G326" s="21">
        <f t="shared" si="47"/>
        <v>109802</v>
      </c>
      <c r="H326" s="20">
        <f t="shared" si="44"/>
        <v>11888539</v>
      </c>
      <c r="I326" s="22">
        <f t="shared" ref="I326:I389" si="50">H326/$H$1004</f>
        <v>0.98074953817024091</v>
      </c>
      <c r="J326" s="23"/>
      <c r="L326" s="4"/>
      <c r="M326" s="4"/>
      <c r="N326" s="4"/>
      <c r="O326" s="4"/>
      <c r="P326" s="4"/>
      <c r="Q326" s="4"/>
      <c r="R326" s="4"/>
      <c r="S326" s="4"/>
      <c r="U326" s="9">
        <f t="shared" ref="U326:U389" si="51">D326</f>
        <v>794787</v>
      </c>
      <c r="V326" s="10">
        <f t="shared" si="48"/>
        <v>322</v>
      </c>
    </row>
    <row r="327" spans="1:22" x14ac:dyDescent="0.25">
      <c r="A327" s="7">
        <v>323</v>
      </c>
      <c r="B327" s="8">
        <v>2</v>
      </c>
      <c r="C327" s="20">
        <f t="shared" si="45"/>
        <v>646</v>
      </c>
      <c r="D327" s="23">
        <f t="shared" si="49"/>
        <v>794789</v>
      </c>
      <c r="E327" s="21">
        <f t="shared" si="46"/>
        <v>341</v>
      </c>
      <c r="F327" s="24">
        <f t="shared" ref="F327:F390" si="52">F326+C327</f>
        <v>11779383</v>
      </c>
      <c r="G327" s="21">
        <f t="shared" si="47"/>
        <v>109497</v>
      </c>
      <c r="H327" s="20">
        <f t="shared" ref="H327:H390" si="53">F327+G327</f>
        <v>11888880</v>
      </c>
      <c r="I327" s="22">
        <f t="shared" si="50"/>
        <v>0.98077766909469821</v>
      </c>
      <c r="J327" s="23"/>
      <c r="L327" s="4"/>
      <c r="M327" s="4"/>
      <c r="N327" s="4"/>
      <c r="O327" s="4"/>
      <c r="P327" s="4"/>
      <c r="Q327" s="4"/>
      <c r="R327" s="4"/>
      <c r="S327" s="4"/>
      <c r="U327" s="9">
        <f t="shared" si="51"/>
        <v>794789</v>
      </c>
      <c r="V327" s="10">
        <f t="shared" si="48"/>
        <v>323</v>
      </c>
    </row>
    <row r="328" spans="1:22" x14ac:dyDescent="0.25">
      <c r="A328" s="7">
        <v>324</v>
      </c>
      <c r="B328" s="8">
        <v>1</v>
      </c>
      <c r="C328" s="20">
        <f t="shared" si="45"/>
        <v>324</v>
      </c>
      <c r="D328" s="23">
        <f t="shared" si="49"/>
        <v>794790</v>
      </c>
      <c r="E328" s="21">
        <f t="shared" si="46"/>
        <v>339</v>
      </c>
      <c r="F328" s="24">
        <f t="shared" si="52"/>
        <v>11779707</v>
      </c>
      <c r="G328" s="21">
        <f t="shared" si="47"/>
        <v>109512</v>
      </c>
      <c r="H328" s="20">
        <f t="shared" si="53"/>
        <v>11889219</v>
      </c>
      <c r="I328" s="22">
        <f t="shared" si="50"/>
        <v>0.98080563502839613</v>
      </c>
      <c r="J328" s="23"/>
      <c r="L328" s="4"/>
      <c r="M328" s="4"/>
      <c r="N328" s="4"/>
      <c r="O328" s="4"/>
      <c r="P328" s="4"/>
      <c r="Q328" s="4"/>
      <c r="R328" s="4"/>
      <c r="S328" s="4"/>
      <c r="U328" s="9">
        <f t="shared" si="51"/>
        <v>794790</v>
      </c>
      <c r="V328" s="10">
        <f t="shared" si="48"/>
        <v>324</v>
      </c>
    </row>
    <row r="329" spans="1:22" x14ac:dyDescent="0.25">
      <c r="A329" s="7">
        <v>325</v>
      </c>
      <c r="B329" s="8">
        <v>3</v>
      </c>
      <c r="C329" s="20">
        <f t="shared" si="45"/>
        <v>975</v>
      </c>
      <c r="D329" s="23">
        <f t="shared" si="49"/>
        <v>794793</v>
      </c>
      <c r="E329" s="21">
        <f t="shared" si="46"/>
        <v>338</v>
      </c>
      <c r="F329" s="24">
        <f t="shared" si="52"/>
        <v>11780682</v>
      </c>
      <c r="G329" s="21">
        <f t="shared" si="47"/>
        <v>108875</v>
      </c>
      <c r="H329" s="20">
        <f t="shared" si="53"/>
        <v>11889557</v>
      </c>
      <c r="I329" s="22">
        <f t="shared" si="50"/>
        <v>0.98083351846671452</v>
      </c>
      <c r="J329" s="23"/>
      <c r="L329" s="4"/>
      <c r="M329" s="4"/>
      <c r="N329" s="4"/>
      <c r="O329" s="4"/>
      <c r="P329" s="4"/>
      <c r="Q329" s="4"/>
      <c r="R329" s="4"/>
      <c r="S329" s="4"/>
      <c r="U329" s="9">
        <f t="shared" si="51"/>
        <v>794793</v>
      </c>
      <c r="V329" s="10">
        <f t="shared" si="48"/>
        <v>325</v>
      </c>
    </row>
    <row r="330" spans="1:22" x14ac:dyDescent="0.25">
      <c r="A330" s="7">
        <v>326</v>
      </c>
      <c r="B330" s="8">
        <v>4</v>
      </c>
      <c r="C330" s="20">
        <f t="shared" si="45"/>
        <v>1304</v>
      </c>
      <c r="D330" s="23">
        <f t="shared" si="49"/>
        <v>794797</v>
      </c>
      <c r="E330" s="21">
        <f t="shared" si="46"/>
        <v>335</v>
      </c>
      <c r="F330" s="24">
        <f t="shared" si="52"/>
        <v>11781986</v>
      </c>
      <c r="G330" s="21">
        <f t="shared" si="47"/>
        <v>107906</v>
      </c>
      <c r="H330" s="20">
        <f t="shared" si="53"/>
        <v>11889892</v>
      </c>
      <c r="I330" s="22">
        <f t="shared" si="50"/>
        <v>0.98086115441889388</v>
      </c>
      <c r="J330" s="23"/>
      <c r="L330" s="4"/>
      <c r="M330" s="4"/>
      <c r="N330" s="4"/>
      <c r="O330" s="4"/>
      <c r="P330" s="4"/>
      <c r="Q330" s="4"/>
      <c r="R330" s="4"/>
      <c r="S330" s="4"/>
      <c r="U330" s="9">
        <f t="shared" si="51"/>
        <v>794797</v>
      </c>
      <c r="V330" s="10">
        <f t="shared" si="48"/>
        <v>326</v>
      </c>
    </row>
    <row r="331" spans="1:22" x14ac:dyDescent="0.25">
      <c r="A331" s="7">
        <v>327</v>
      </c>
      <c r="B331" s="8">
        <v>3</v>
      </c>
      <c r="C331" s="20">
        <f t="shared" si="45"/>
        <v>981</v>
      </c>
      <c r="D331" s="23">
        <f t="shared" si="49"/>
        <v>794800</v>
      </c>
      <c r="E331" s="21">
        <f t="shared" si="46"/>
        <v>331</v>
      </c>
      <c r="F331" s="24">
        <f t="shared" si="52"/>
        <v>11782967</v>
      </c>
      <c r="G331" s="21">
        <f t="shared" si="47"/>
        <v>107256</v>
      </c>
      <c r="H331" s="20">
        <f t="shared" si="53"/>
        <v>11890223</v>
      </c>
      <c r="I331" s="22">
        <f t="shared" si="50"/>
        <v>0.98088846038955468</v>
      </c>
      <c r="J331" s="23"/>
      <c r="L331" s="4"/>
      <c r="M331" s="4"/>
      <c r="N331" s="4"/>
      <c r="O331" s="4"/>
      <c r="P331" s="4"/>
      <c r="Q331" s="4"/>
      <c r="R331" s="4"/>
      <c r="S331" s="4"/>
      <c r="U331" s="9">
        <f t="shared" si="51"/>
        <v>794800</v>
      </c>
      <c r="V331" s="10">
        <f t="shared" si="48"/>
        <v>327</v>
      </c>
    </row>
    <row r="332" spans="1:22" x14ac:dyDescent="0.25">
      <c r="A332" s="7">
        <v>328</v>
      </c>
      <c r="B332" s="8">
        <v>2</v>
      </c>
      <c r="C332" s="20">
        <f t="shared" si="45"/>
        <v>656</v>
      </c>
      <c r="D332" s="23">
        <f t="shared" si="49"/>
        <v>794802</v>
      </c>
      <c r="E332" s="21">
        <f t="shared" si="46"/>
        <v>328</v>
      </c>
      <c r="F332" s="24">
        <f t="shared" si="52"/>
        <v>11783623</v>
      </c>
      <c r="G332" s="21">
        <f t="shared" si="47"/>
        <v>106928</v>
      </c>
      <c r="H332" s="20">
        <f t="shared" si="53"/>
        <v>11890551</v>
      </c>
      <c r="I332" s="22">
        <f t="shared" si="50"/>
        <v>0.98091551887407669</v>
      </c>
      <c r="J332" s="23"/>
      <c r="L332" s="4"/>
      <c r="M332" s="4"/>
      <c r="N332" s="4"/>
      <c r="O332" s="4"/>
      <c r="P332" s="4"/>
      <c r="Q332" s="4"/>
      <c r="R332" s="4"/>
      <c r="S332" s="4"/>
      <c r="U332" s="9">
        <f t="shared" si="51"/>
        <v>794802</v>
      </c>
      <c r="V332" s="10">
        <f t="shared" si="48"/>
        <v>328</v>
      </c>
    </row>
    <row r="333" spans="1:22" x14ac:dyDescent="0.25">
      <c r="A333" s="7">
        <v>329</v>
      </c>
      <c r="B333" s="8">
        <v>1</v>
      </c>
      <c r="C333" s="20">
        <f t="shared" si="45"/>
        <v>329</v>
      </c>
      <c r="D333" s="23">
        <f t="shared" si="49"/>
        <v>794803</v>
      </c>
      <c r="E333" s="21">
        <f t="shared" si="46"/>
        <v>326</v>
      </c>
      <c r="F333" s="24">
        <f t="shared" si="52"/>
        <v>11783952</v>
      </c>
      <c r="G333" s="21">
        <f t="shared" si="47"/>
        <v>106925</v>
      </c>
      <c r="H333" s="20">
        <f t="shared" si="53"/>
        <v>11890877</v>
      </c>
      <c r="I333" s="22">
        <f t="shared" si="50"/>
        <v>0.9809424123678393</v>
      </c>
      <c r="J333" s="23"/>
      <c r="L333" s="4"/>
      <c r="M333" s="4"/>
      <c r="N333" s="4"/>
      <c r="O333" s="4"/>
      <c r="P333" s="4"/>
      <c r="Q333" s="4"/>
      <c r="R333" s="4"/>
      <c r="S333" s="4"/>
      <c r="U333" s="9">
        <f t="shared" si="51"/>
        <v>794803</v>
      </c>
      <c r="V333" s="10">
        <f t="shared" si="48"/>
        <v>329</v>
      </c>
    </row>
    <row r="334" spans="1:22" x14ac:dyDescent="0.25">
      <c r="A334" s="7">
        <v>331</v>
      </c>
      <c r="B334" s="8">
        <v>2</v>
      </c>
      <c r="C334" s="20">
        <f t="shared" si="45"/>
        <v>662</v>
      </c>
      <c r="D334" s="23">
        <f t="shared" si="49"/>
        <v>794805</v>
      </c>
      <c r="E334" s="21">
        <f t="shared" si="46"/>
        <v>325</v>
      </c>
      <c r="F334" s="24">
        <f t="shared" si="52"/>
        <v>11784614</v>
      </c>
      <c r="G334" s="21">
        <f t="shared" si="47"/>
        <v>106913</v>
      </c>
      <c r="H334" s="20">
        <f t="shared" si="53"/>
        <v>11891527</v>
      </c>
      <c r="I334" s="22">
        <f t="shared" si="50"/>
        <v>0.98099603436460536</v>
      </c>
      <c r="J334" s="23"/>
      <c r="L334" s="4"/>
      <c r="M334" s="4"/>
      <c r="N334" s="4"/>
      <c r="O334" s="4"/>
      <c r="P334" s="4"/>
      <c r="Q334" s="4"/>
      <c r="R334" s="4"/>
      <c r="S334" s="4"/>
      <c r="U334" s="9">
        <f t="shared" si="51"/>
        <v>794805</v>
      </c>
      <c r="V334" s="10">
        <f t="shared" si="48"/>
        <v>331</v>
      </c>
    </row>
    <row r="335" spans="1:22" x14ac:dyDescent="0.25">
      <c r="A335" s="7">
        <v>332</v>
      </c>
      <c r="B335" s="8">
        <v>3</v>
      </c>
      <c r="C335" s="20">
        <f t="shared" si="45"/>
        <v>996</v>
      </c>
      <c r="D335" s="23">
        <f t="shared" si="49"/>
        <v>794808</v>
      </c>
      <c r="E335" s="21">
        <f t="shared" si="46"/>
        <v>323</v>
      </c>
      <c r="F335" s="24">
        <f t="shared" si="52"/>
        <v>11785610</v>
      </c>
      <c r="G335" s="21">
        <f t="shared" si="47"/>
        <v>106240</v>
      </c>
      <c r="H335" s="20">
        <f t="shared" si="53"/>
        <v>11891850</v>
      </c>
      <c r="I335" s="22">
        <f t="shared" si="50"/>
        <v>0.98102268037222906</v>
      </c>
      <c r="J335" s="23"/>
      <c r="L335" s="4"/>
      <c r="M335" s="4"/>
      <c r="N335" s="4"/>
      <c r="O335" s="4"/>
      <c r="P335" s="4"/>
      <c r="Q335" s="4"/>
      <c r="R335" s="4"/>
      <c r="S335" s="4"/>
      <c r="U335" s="9">
        <f t="shared" si="51"/>
        <v>794808</v>
      </c>
      <c r="V335" s="10">
        <f t="shared" si="48"/>
        <v>332</v>
      </c>
    </row>
    <row r="336" spans="1:22" x14ac:dyDescent="0.25">
      <c r="A336" s="7">
        <v>334</v>
      </c>
      <c r="B336" s="8">
        <v>3</v>
      </c>
      <c r="C336" s="20">
        <f t="shared" si="45"/>
        <v>1002</v>
      </c>
      <c r="D336" s="23">
        <f t="shared" si="49"/>
        <v>794811</v>
      </c>
      <c r="E336" s="21">
        <f t="shared" si="46"/>
        <v>320</v>
      </c>
      <c r="F336" s="24">
        <f t="shared" si="52"/>
        <v>11786612</v>
      </c>
      <c r="G336" s="21">
        <f t="shared" si="47"/>
        <v>105878</v>
      </c>
      <c r="H336" s="20">
        <f t="shared" si="53"/>
        <v>11892490</v>
      </c>
      <c r="I336" s="22">
        <f t="shared" si="50"/>
        <v>0.98107547741519863</v>
      </c>
      <c r="J336" s="23"/>
      <c r="L336" s="4"/>
      <c r="M336" s="4"/>
      <c r="N336" s="4"/>
      <c r="O336" s="4"/>
      <c r="P336" s="4"/>
      <c r="Q336" s="4"/>
      <c r="R336" s="4"/>
      <c r="S336" s="4"/>
      <c r="U336" s="9">
        <f t="shared" si="51"/>
        <v>794811</v>
      </c>
      <c r="V336" s="10">
        <f t="shared" si="48"/>
        <v>334</v>
      </c>
    </row>
    <row r="337" spans="1:22" x14ac:dyDescent="0.25">
      <c r="A337" s="7">
        <v>335</v>
      </c>
      <c r="B337" s="8">
        <v>1</v>
      </c>
      <c r="C337" s="20">
        <f t="shared" si="45"/>
        <v>335</v>
      </c>
      <c r="D337" s="23">
        <f t="shared" si="49"/>
        <v>794812</v>
      </c>
      <c r="E337" s="21">
        <f t="shared" si="46"/>
        <v>317</v>
      </c>
      <c r="F337" s="24">
        <f t="shared" si="52"/>
        <v>11786947</v>
      </c>
      <c r="G337" s="21">
        <f t="shared" si="47"/>
        <v>105860</v>
      </c>
      <c r="H337" s="20">
        <f t="shared" si="53"/>
        <v>11892807</v>
      </c>
      <c r="I337" s="22">
        <f t="shared" si="50"/>
        <v>0.98110162845054461</v>
      </c>
      <c r="J337" s="23"/>
      <c r="L337" s="4"/>
      <c r="M337" s="4"/>
      <c r="N337" s="4"/>
      <c r="O337" s="4"/>
      <c r="P337" s="4"/>
      <c r="Q337" s="4"/>
      <c r="R337" s="4"/>
      <c r="S337" s="4"/>
      <c r="U337" s="9">
        <f t="shared" si="51"/>
        <v>794812</v>
      </c>
      <c r="V337" s="10">
        <f t="shared" si="48"/>
        <v>335</v>
      </c>
    </row>
    <row r="338" spans="1:22" x14ac:dyDescent="0.25">
      <c r="A338" s="7">
        <v>336</v>
      </c>
      <c r="B338" s="8">
        <v>3</v>
      </c>
      <c r="C338" s="20">
        <f t="shared" si="45"/>
        <v>1008</v>
      </c>
      <c r="D338" s="23">
        <f t="shared" si="49"/>
        <v>794815</v>
      </c>
      <c r="E338" s="21">
        <f t="shared" si="46"/>
        <v>316</v>
      </c>
      <c r="F338" s="24">
        <f t="shared" si="52"/>
        <v>11787955</v>
      </c>
      <c r="G338" s="21">
        <f t="shared" si="47"/>
        <v>105168</v>
      </c>
      <c r="H338" s="20">
        <f t="shared" si="53"/>
        <v>11893123</v>
      </c>
      <c r="I338" s="22">
        <f t="shared" si="50"/>
        <v>0.98112769699051083</v>
      </c>
      <c r="J338" s="23"/>
      <c r="L338" s="4"/>
      <c r="M338" s="4"/>
      <c r="N338" s="4"/>
      <c r="O338" s="4"/>
      <c r="P338" s="4"/>
      <c r="Q338" s="4"/>
      <c r="R338" s="4"/>
      <c r="S338" s="4"/>
      <c r="U338" s="9">
        <f t="shared" si="51"/>
        <v>794815</v>
      </c>
      <c r="V338" s="10">
        <f t="shared" si="48"/>
        <v>336</v>
      </c>
    </row>
    <row r="339" spans="1:22" x14ac:dyDescent="0.25">
      <c r="A339" s="7">
        <v>337</v>
      </c>
      <c r="B339" s="8">
        <v>2</v>
      </c>
      <c r="C339" s="20">
        <f t="shared" si="45"/>
        <v>674</v>
      </c>
      <c r="D339" s="23">
        <f t="shared" si="49"/>
        <v>794817</v>
      </c>
      <c r="E339" s="21">
        <f t="shared" si="46"/>
        <v>313</v>
      </c>
      <c r="F339" s="24">
        <f t="shared" si="52"/>
        <v>11788629</v>
      </c>
      <c r="G339" s="21">
        <f t="shared" si="47"/>
        <v>104807</v>
      </c>
      <c r="H339" s="20">
        <f t="shared" si="53"/>
        <v>11893436</v>
      </c>
      <c r="I339" s="22">
        <f t="shared" si="50"/>
        <v>0.98115351804433815</v>
      </c>
      <c r="J339" s="23"/>
      <c r="L339" s="4"/>
      <c r="M339" s="4"/>
      <c r="N339" s="4"/>
      <c r="O339" s="4"/>
      <c r="P339" s="4"/>
      <c r="Q339" s="4"/>
      <c r="R339" s="4"/>
      <c r="S339" s="4"/>
      <c r="U339" s="9">
        <f t="shared" si="51"/>
        <v>794817</v>
      </c>
      <c r="V339" s="10">
        <f t="shared" si="48"/>
        <v>337</v>
      </c>
    </row>
    <row r="340" spans="1:22" x14ac:dyDescent="0.25">
      <c r="A340" s="7">
        <v>338</v>
      </c>
      <c r="B340" s="8">
        <v>2</v>
      </c>
      <c r="C340" s="20">
        <f t="shared" si="45"/>
        <v>676</v>
      </c>
      <c r="D340" s="23">
        <f t="shared" si="49"/>
        <v>794819</v>
      </c>
      <c r="E340" s="21">
        <f t="shared" si="46"/>
        <v>311</v>
      </c>
      <c r="F340" s="24">
        <f t="shared" si="52"/>
        <v>11789305</v>
      </c>
      <c r="G340" s="21">
        <f t="shared" si="47"/>
        <v>104442</v>
      </c>
      <c r="H340" s="20">
        <f t="shared" si="53"/>
        <v>11893747</v>
      </c>
      <c r="I340" s="22">
        <f t="shared" si="50"/>
        <v>0.98117917410740618</v>
      </c>
      <c r="J340" s="23"/>
      <c r="L340" s="4"/>
      <c r="M340" s="4"/>
      <c r="N340" s="4"/>
      <c r="O340" s="4"/>
      <c r="P340" s="4"/>
      <c r="Q340" s="4"/>
      <c r="R340" s="4"/>
      <c r="S340" s="4"/>
      <c r="U340" s="9">
        <f t="shared" si="51"/>
        <v>794819</v>
      </c>
      <c r="V340" s="10">
        <f t="shared" si="48"/>
        <v>338</v>
      </c>
    </row>
    <row r="341" spans="1:22" x14ac:dyDescent="0.25">
      <c r="A341" s="7">
        <v>339</v>
      </c>
      <c r="B341" s="8">
        <v>7</v>
      </c>
      <c r="C341" s="20">
        <f t="shared" si="45"/>
        <v>2373</v>
      </c>
      <c r="D341" s="23">
        <f t="shared" si="49"/>
        <v>794826</v>
      </c>
      <c r="E341" s="21">
        <f t="shared" si="46"/>
        <v>309</v>
      </c>
      <c r="F341" s="24">
        <f t="shared" si="52"/>
        <v>11791678</v>
      </c>
      <c r="G341" s="21">
        <f t="shared" si="47"/>
        <v>102378</v>
      </c>
      <c r="H341" s="20">
        <f t="shared" si="53"/>
        <v>11894056</v>
      </c>
      <c r="I341" s="22">
        <f t="shared" si="50"/>
        <v>0.98120466517971494</v>
      </c>
      <c r="J341" s="23"/>
      <c r="L341" s="4"/>
      <c r="M341" s="4"/>
      <c r="N341" s="4"/>
      <c r="O341" s="4"/>
      <c r="P341" s="4"/>
      <c r="Q341" s="4"/>
      <c r="R341" s="4"/>
      <c r="S341" s="4"/>
      <c r="U341" s="9">
        <f t="shared" si="51"/>
        <v>794826</v>
      </c>
      <c r="V341" s="10">
        <f t="shared" si="48"/>
        <v>339</v>
      </c>
    </row>
    <row r="342" spans="1:22" x14ac:dyDescent="0.25">
      <c r="A342" s="7">
        <v>340</v>
      </c>
      <c r="B342" s="8">
        <v>2</v>
      </c>
      <c r="C342" s="20">
        <f t="shared" si="45"/>
        <v>680</v>
      </c>
      <c r="D342" s="23">
        <f t="shared" si="49"/>
        <v>794828</v>
      </c>
      <c r="E342" s="21">
        <f t="shared" si="46"/>
        <v>302</v>
      </c>
      <c r="F342" s="24">
        <f t="shared" si="52"/>
        <v>11792358</v>
      </c>
      <c r="G342" s="21">
        <f t="shared" si="47"/>
        <v>102000</v>
      </c>
      <c r="H342" s="20">
        <f t="shared" si="53"/>
        <v>11894358</v>
      </c>
      <c r="I342" s="22">
        <f t="shared" si="50"/>
        <v>0.98122957878436623</v>
      </c>
      <c r="J342" s="23"/>
      <c r="L342" s="4"/>
      <c r="M342" s="4"/>
      <c r="N342" s="4"/>
      <c r="O342" s="4"/>
      <c r="P342" s="4"/>
      <c r="Q342" s="4"/>
      <c r="R342" s="4"/>
      <c r="S342" s="4"/>
      <c r="U342" s="9">
        <f t="shared" si="51"/>
        <v>794828</v>
      </c>
      <c r="V342" s="10">
        <f t="shared" si="48"/>
        <v>340</v>
      </c>
    </row>
    <row r="343" spans="1:22" x14ac:dyDescent="0.25">
      <c r="A343" s="7">
        <v>342</v>
      </c>
      <c r="B343" s="8">
        <v>3</v>
      </c>
      <c r="C343" s="20">
        <f t="shared" si="45"/>
        <v>1026</v>
      </c>
      <c r="D343" s="23">
        <f t="shared" si="49"/>
        <v>794831</v>
      </c>
      <c r="E343" s="21">
        <f t="shared" si="46"/>
        <v>300</v>
      </c>
      <c r="F343" s="24">
        <f t="shared" si="52"/>
        <v>11793384</v>
      </c>
      <c r="G343" s="21">
        <f t="shared" si="47"/>
        <v>101574</v>
      </c>
      <c r="H343" s="20">
        <f t="shared" si="53"/>
        <v>11894958</v>
      </c>
      <c r="I343" s="22">
        <f t="shared" si="50"/>
        <v>0.98127907601215025</v>
      </c>
      <c r="J343" s="23"/>
      <c r="L343" s="4"/>
      <c r="M343" s="4"/>
      <c r="N343" s="4"/>
      <c r="O343" s="4"/>
      <c r="P343" s="4"/>
      <c r="Q343" s="4"/>
      <c r="R343" s="4"/>
      <c r="S343" s="4"/>
      <c r="U343" s="9">
        <f t="shared" si="51"/>
        <v>794831</v>
      </c>
      <c r="V343" s="10">
        <f t="shared" si="48"/>
        <v>342</v>
      </c>
    </row>
    <row r="344" spans="1:22" x14ac:dyDescent="0.25">
      <c r="A344" s="7">
        <v>343</v>
      </c>
      <c r="B344" s="8">
        <v>2</v>
      </c>
      <c r="C344" s="20">
        <f t="shared" si="45"/>
        <v>686</v>
      </c>
      <c r="D344" s="23">
        <f t="shared" si="49"/>
        <v>794833</v>
      </c>
      <c r="E344" s="21">
        <f t="shared" si="46"/>
        <v>297</v>
      </c>
      <c r="F344" s="24">
        <f t="shared" si="52"/>
        <v>11794070</v>
      </c>
      <c r="G344" s="21">
        <f t="shared" si="47"/>
        <v>101185</v>
      </c>
      <c r="H344" s="20">
        <f t="shared" si="53"/>
        <v>11895255</v>
      </c>
      <c r="I344" s="22">
        <f t="shared" si="50"/>
        <v>0.98130357713990335</v>
      </c>
      <c r="J344" s="23"/>
      <c r="L344" s="4"/>
      <c r="M344" s="4"/>
      <c r="N344" s="4"/>
      <c r="O344" s="4"/>
      <c r="P344" s="4"/>
      <c r="Q344" s="4"/>
      <c r="R344" s="4"/>
      <c r="S344" s="4"/>
      <c r="U344" s="9">
        <f t="shared" si="51"/>
        <v>794833</v>
      </c>
      <c r="V344" s="10">
        <f t="shared" si="48"/>
        <v>343</v>
      </c>
    </row>
    <row r="345" spans="1:22" x14ac:dyDescent="0.25">
      <c r="A345" s="7">
        <v>346</v>
      </c>
      <c r="B345" s="8">
        <v>1</v>
      </c>
      <c r="C345" s="20">
        <f t="shared" si="45"/>
        <v>346</v>
      </c>
      <c r="D345" s="23">
        <f t="shared" si="49"/>
        <v>794834</v>
      </c>
      <c r="E345" s="21">
        <f t="shared" si="46"/>
        <v>295</v>
      </c>
      <c r="F345" s="24">
        <f t="shared" si="52"/>
        <v>11794416</v>
      </c>
      <c r="G345" s="21">
        <f t="shared" si="47"/>
        <v>101724</v>
      </c>
      <c r="H345" s="20">
        <f t="shared" si="53"/>
        <v>11896140</v>
      </c>
      <c r="I345" s="22">
        <f t="shared" si="50"/>
        <v>0.98137658555088481</v>
      </c>
      <c r="J345" s="23"/>
      <c r="L345" s="4"/>
      <c r="M345" s="4"/>
      <c r="N345" s="4"/>
      <c r="O345" s="4"/>
      <c r="P345" s="4"/>
      <c r="Q345" s="4"/>
      <c r="R345" s="4"/>
      <c r="S345" s="4"/>
      <c r="U345" s="9">
        <f t="shared" si="51"/>
        <v>794834</v>
      </c>
      <c r="V345" s="10">
        <f t="shared" si="48"/>
        <v>346</v>
      </c>
    </row>
    <row r="346" spans="1:22" x14ac:dyDescent="0.25">
      <c r="A346" s="7">
        <v>347</v>
      </c>
      <c r="B346" s="8">
        <v>1</v>
      </c>
      <c r="C346" s="20">
        <f t="shared" si="45"/>
        <v>347</v>
      </c>
      <c r="D346" s="23">
        <f t="shared" si="49"/>
        <v>794835</v>
      </c>
      <c r="E346" s="21">
        <f t="shared" si="46"/>
        <v>294</v>
      </c>
      <c r="F346" s="24">
        <f t="shared" si="52"/>
        <v>11794763</v>
      </c>
      <c r="G346" s="21">
        <f t="shared" si="47"/>
        <v>101671</v>
      </c>
      <c r="H346" s="20">
        <f t="shared" si="53"/>
        <v>11896434</v>
      </c>
      <c r="I346" s="22">
        <f t="shared" si="50"/>
        <v>0.98140083919249888</v>
      </c>
      <c r="J346" s="23"/>
      <c r="L346" s="4"/>
      <c r="M346" s="4"/>
      <c r="N346" s="4"/>
      <c r="O346" s="4"/>
      <c r="P346" s="4"/>
      <c r="Q346" s="4"/>
      <c r="R346" s="4"/>
      <c r="S346" s="4"/>
      <c r="U346" s="9">
        <f t="shared" si="51"/>
        <v>794835</v>
      </c>
      <c r="V346" s="10">
        <f t="shared" si="48"/>
        <v>347</v>
      </c>
    </row>
    <row r="347" spans="1:22" x14ac:dyDescent="0.25">
      <c r="A347" s="7">
        <v>348</v>
      </c>
      <c r="B347" s="8">
        <v>1</v>
      </c>
      <c r="C347" s="20">
        <f t="shared" si="45"/>
        <v>348</v>
      </c>
      <c r="D347" s="23">
        <f t="shared" si="49"/>
        <v>794836</v>
      </c>
      <c r="E347" s="21">
        <f t="shared" si="46"/>
        <v>293</v>
      </c>
      <c r="F347" s="24">
        <f t="shared" si="52"/>
        <v>11795111</v>
      </c>
      <c r="G347" s="21">
        <f t="shared" si="47"/>
        <v>101616</v>
      </c>
      <c r="H347" s="20">
        <f t="shared" si="53"/>
        <v>11896727</v>
      </c>
      <c r="I347" s="22">
        <f t="shared" si="50"/>
        <v>0.98142501033873342</v>
      </c>
      <c r="J347" s="23"/>
      <c r="L347" s="4"/>
      <c r="M347" s="4"/>
      <c r="N347" s="4"/>
      <c r="O347" s="4"/>
      <c r="P347" s="4"/>
      <c r="Q347" s="4"/>
      <c r="R347" s="4"/>
      <c r="S347" s="4"/>
      <c r="U347" s="9">
        <f t="shared" si="51"/>
        <v>794836</v>
      </c>
      <c r="V347" s="10">
        <f t="shared" si="48"/>
        <v>348</v>
      </c>
    </row>
    <row r="348" spans="1:22" x14ac:dyDescent="0.25">
      <c r="A348" s="7">
        <v>349</v>
      </c>
      <c r="B348" s="8">
        <v>1</v>
      </c>
      <c r="C348" s="20">
        <f t="shared" si="45"/>
        <v>349</v>
      </c>
      <c r="D348" s="23">
        <f t="shared" si="49"/>
        <v>794837</v>
      </c>
      <c r="E348" s="21">
        <f t="shared" si="46"/>
        <v>292</v>
      </c>
      <c r="F348" s="24">
        <f t="shared" si="52"/>
        <v>11795460</v>
      </c>
      <c r="G348" s="21">
        <f t="shared" si="47"/>
        <v>101559</v>
      </c>
      <c r="H348" s="20">
        <f t="shared" si="53"/>
        <v>11897019</v>
      </c>
      <c r="I348" s="22">
        <f t="shared" si="50"/>
        <v>0.98144909898958832</v>
      </c>
      <c r="J348" s="23"/>
      <c r="L348" s="4"/>
      <c r="M348" s="4"/>
      <c r="N348" s="4"/>
      <c r="O348" s="4"/>
      <c r="P348" s="4"/>
      <c r="Q348" s="4"/>
      <c r="R348" s="4"/>
      <c r="S348" s="4"/>
      <c r="U348" s="9">
        <f t="shared" si="51"/>
        <v>794837</v>
      </c>
      <c r="V348" s="10">
        <f t="shared" si="48"/>
        <v>349</v>
      </c>
    </row>
    <row r="349" spans="1:22" x14ac:dyDescent="0.25">
      <c r="A349" s="7">
        <v>350</v>
      </c>
      <c r="B349" s="8">
        <v>2</v>
      </c>
      <c r="C349" s="20">
        <f t="shared" si="45"/>
        <v>700</v>
      </c>
      <c r="D349" s="23">
        <f t="shared" si="49"/>
        <v>794839</v>
      </c>
      <c r="E349" s="21">
        <f t="shared" si="46"/>
        <v>291</v>
      </c>
      <c r="F349" s="24">
        <f t="shared" si="52"/>
        <v>11796160</v>
      </c>
      <c r="G349" s="21">
        <f t="shared" si="47"/>
        <v>101150</v>
      </c>
      <c r="H349" s="20">
        <f t="shared" si="53"/>
        <v>11897310</v>
      </c>
      <c r="I349" s="22">
        <f t="shared" si="50"/>
        <v>0.98147310514506358</v>
      </c>
      <c r="J349" s="23"/>
      <c r="L349" s="4"/>
      <c r="M349" s="4"/>
      <c r="N349" s="4"/>
      <c r="O349" s="4"/>
      <c r="P349" s="4"/>
      <c r="Q349" s="4"/>
      <c r="R349" s="4"/>
      <c r="S349" s="4"/>
      <c r="U349" s="9">
        <f t="shared" si="51"/>
        <v>794839</v>
      </c>
      <c r="V349" s="10">
        <f t="shared" si="48"/>
        <v>350</v>
      </c>
    </row>
    <row r="350" spans="1:22" x14ac:dyDescent="0.25">
      <c r="A350" s="7">
        <v>351</v>
      </c>
      <c r="B350" s="8">
        <v>1</v>
      </c>
      <c r="C350" s="20">
        <f t="shared" si="45"/>
        <v>351</v>
      </c>
      <c r="D350" s="23">
        <f t="shared" si="49"/>
        <v>794840</v>
      </c>
      <c r="E350" s="21">
        <f t="shared" si="46"/>
        <v>289</v>
      </c>
      <c r="F350" s="24">
        <f t="shared" si="52"/>
        <v>11796511</v>
      </c>
      <c r="G350" s="21">
        <f t="shared" si="47"/>
        <v>101088</v>
      </c>
      <c r="H350" s="20">
        <f t="shared" si="53"/>
        <v>11897599</v>
      </c>
      <c r="I350" s="22">
        <f t="shared" si="50"/>
        <v>0.98149694630977957</v>
      </c>
      <c r="J350" s="23"/>
      <c r="L350" s="4"/>
      <c r="M350" s="4"/>
      <c r="N350" s="4"/>
      <c r="O350" s="4"/>
      <c r="P350" s="4"/>
      <c r="Q350" s="4"/>
      <c r="R350" s="4"/>
      <c r="S350" s="4"/>
      <c r="U350" s="9">
        <f t="shared" si="51"/>
        <v>794840</v>
      </c>
      <c r="V350" s="10">
        <f t="shared" si="48"/>
        <v>351</v>
      </c>
    </row>
    <row r="351" spans="1:22" x14ac:dyDescent="0.25">
      <c r="A351" s="7">
        <v>352</v>
      </c>
      <c r="B351" s="8">
        <v>2</v>
      </c>
      <c r="C351" s="20">
        <f t="shared" si="45"/>
        <v>704</v>
      </c>
      <c r="D351" s="23">
        <f t="shared" si="49"/>
        <v>794842</v>
      </c>
      <c r="E351" s="21">
        <f t="shared" si="46"/>
        <v>288</v>
      </c>
      <c r="F351" s="24">
        <f t="shared" si="52"/>
        <v>11797215</v>
      </c>
      <c r="G351" s="21">
        <f t="shared" si="47"/>
        <v>100672</v>
      </c>
      <c r="H351" s="20">
        <f t="shared" si="53"/>
        <v>11897887</v>
      </c>
      <c r="I351" s="22">
        <f t="shared" si="50"/>
        <v>0.98152070497911592</v>
      </c>
      <c r="J351" s="23"/>
      <c r="L351" s="4"/>
      <c r="M351" s="4"/>
      <c r="N351" s="4"/>
      <c r="O351" s="4"/>
      <c r="P351" s="4"/>
      <c r="Q351" s="4"/>
      <c r="R351" s="4"/>
      <c r="S351" s="4"/>
      <c r="U351" s="9">
        <f t="shared" si="51"/>
        <v>794842</v>
      </c>
      <c r="V351" s="10">
        <f t="shared" si="48"/>
        <v>352</v>
      </c>
    </row>
    <row r="352" spans="1:22" x14ac:dyDescent="0.25">
      <c r="A352" s="7">
        <v>353</v>
      </c>
      <c r="B352" s="8">
        <v>1</v>
      </c>
      <c r="C352" s="20">
        <f t="shared" si="45"/>
        <v>353</v>
      </c>
      <c r="D352" s="23">
        <f t="shared" si="49"/>
        <v>794843</v>
      </c>
      <c r="E352" s="21">
        <f t="shared" si="46"/>
        <v>286</v>
      </c>
      <c r="F352" s="24">
        <f t="shared" si="52"/>
        <v>11797568</v>
      </c>
      <c r="G352" s="21">
        <f t="shared" si="47"/>
        <v>100605</v>
      </c>
      <c r="H352" s="20">
        <f t="shared" si="53"/>
        <v>11898173</v>
      </c>
      <c r="I352" s="22">
        <f t="shared" si="50"/>
        <v>0.98154429865769288</v>
      </c>
      <c r="J352" s="23"/>
      <c r="L352" s="4"/>
      <c r="M352" s="4"/>
      <c r="N352" s="4"/>
      <c r="O352" s="4"/>
      <c r="P352" s="4"/>
      <c r="Q352" s="4"/>
      <c r="R352" s="4"/>
      <c r="S352" s="4"/>
      <c r="U352" s="9">
        <f t="shared" si="51"/>
        <v>794843</v>
      </c>
      <c r="V352" s="10">
        <f t="shared" si="48"/>
        <v>353</v>
      </c>
    </row>
    <row r="353" spans="1:22" x14ac:dyDescent="0.25">
      <c r="A353" s="7">
        <v>354</v>
      </c>
      <c r="B353" s="8">
        <v>1</v>
      </c>
      <c r="C353" s="20">
        <f t="shared" si="45"/>
        <v>354</v>
      </c>
      <c r="D353" s="23">
        <f t="shared" si="49"/>
        <v>794844</v>
      </c>
      <c r="E353" s="21">
        <f t="shared" si="46"/>
        <v>285</v>
      </c>
      <c r="F353" s="24">
        <f t="shared" si="52"/>
        <v>11797922</v>
      </c>
      <c r="G353" s="21">
        <f t="shared" si="47"/>
        <v>100536</v>
      </c>
      <c r="H353" s="20">
        <f t="shared" si="53"/>
        <v>11898458</v>
      </c>
      <c r="I353" s="22">
        <f t="shared" si="50"/>
        <v>0.98156780984089032</v>
      </c>
      <c r="J353" s="23"/>
      <c r="L353" s="4"/>
      <c r="M353" s="4"/>
      <c r="N353" s="4"/>
      <c r="O353" s="4"/>
      <c r="P353" s="4"/>
      <c r="Q353" s="4"/>
      <c r="R353" s="4"/>
      <c r="S353" s="4"/>
      <c r="U353" s="9">
        <f t="shared" si="51"/>
        <v>794844</v>
      </c>
      <c r="V353" s="10">
        <f t="shared" si="48"/>
        <v>354</v>
      </c>
    </row>
    <row r="354" spans="1:22" x14ac:dyDescent="0.25">
      <c r="A354" s="7">
        <v>356</v>
      </c>
      <c r="B354" s="8">
        <v>3</v>
      </c>
      <c r="C354" s="20">
        <f t="shared" si="45"/>
        <v>1068</v>
      </c>
      <c r="D354" s="23">
        <f t="shared" si="49"/>
        <v>794847</v>
      </c>
      <c r="E354" s="21">
        <f t="shared" si="46"/>
        <v>284</v>
      </c>
      <c r="F354" s="24">
        <f t="shared" si="52"/>
        <v>11798990</v>
      </c>
      <c r="G354" s="21">
        <f t="shared" si="47"/>
        <v>100036</v>
      </c>
      <c r="H354" s="20">
        <f t="shared" si="53"/>
        <v>11899026</v>
      </c>
      <c r="I354" s="22">
        <f t="shared" si="50"/>
        <v>0.9816146672165259</v>
      </c>
      <c r="J354" s="23"/>
      <c r="L354" s="4"/>
      <c r="M354" s="4"/>
      <c r="N354" s="4"/>
      <c r="O354" s="4"/>
      <c r="P354" s="4"/>
      <c r="Q354" s="4"/>
      <c r="R354" s="4"/>
      <c r="S354" s="4"/>
      <c r="U354" s="9">
        <f t="shared" si="51"/>
        <v>794847</v>
      </c>
      <c r="V354" s="10">
        <f t="shared" si="48"/>
        <v>356</v>
      </c>
    </row>
    <row r="355" spans="1:22" x14ac:dyDescent="0.25">
      <c r="A355" s="7">
        <v>357</v>
      </c>
      <c r="B355" s="8">
        <v>4</v>
      </c>
      <c r="C355" s="20">
        <f t="shared" si="45"/>
        <v>1428</v>
      </c>
      <c r="D355" s="23">
        <f t="shared" si="49"/>
        <v>794851</v>
      </c>
      <c r="E355" s="21">
        <f t="shared" si="46"/>
        <v>281</v>
      </c>
      <c r="F355" s="24">
        <f t="shared" si="52"/>
        <v>11800418</v>
      </c>
      <c r="G355" s="21">
        <f t="shared" si="47"/>
        <v>98889</v>
      </c>
      <c r="H355" s="20">
        <f t="shared" si="53"/>
        <v>11899307</v>
      </c>
      <c r="I355" s="22">
        <f t="shared" si="50"/>
        <v>0.98163784841820467</v>
      </c>
      <c r="J355" s="23"/>
      <c r="L355" s="4"/>
      <c r="M355" s="4"/>
      <c r="N355" s="4"/>
      <c r="O355" s="4"/>
      <c r="P355" s="4"/>
      <c r="Q355" s="4"/>
      <c r="R355" s="4"/>
      <c r="S355" s="4"/>
      <c r="U355" s="9">
        <f t="shared" si="51"/>
        <v>794851</v>
      </c>
      <c r="V355" s="10">
        <f t="shared" si="48"/>
        <v>357</v>
      </c>
    </row>
    <row r="356" spans="1:22" x14ac:dyDescent="0.25">
      <c r="A356" s="7">
        <v>359</v>
      </c>
      <c r="B356" s="8">
        <v>4</v>
      </c>
      <c r="C356" s="20">
        <f t="shared" si="45"/>
        <v>1436</v>
      </c>
      <c r="D356" s="23">
        <f t="shared" si="49"/>
        <v>794855</v>
      </c>
      <c r="E356" s="21">
        <f t="shared" si="46"/>
        <v>277</v>
      </c>
      <c r="F356" s="24">
        <f t="shared" si="52"/>
        <v>11801854</v>
      </c>
      <c r="G356" s="21">
        <f t="shared" si="47"/>
        <v>98007</v>
      </c>
      <c r="H356" s="20">
        <f t="shared" si="53"/>
        <v>11899861</v>
      </c>
      <c r="I356" s="22">
        <f t="shared" si="50"/>
        <v>0.98168355085852532</v>
      </c>
      <c r="J356" s="23"/>
      <c r="L356" s="4"/>
      <c r="M356" s="4"/>
      <c r="N356" s="4"/>
      <c r="O356" s="4"/>
      <c r="P356" s="4"/>
      <c r="Q356" s="4"/>
      <c r="R356" s="4"/>
      <c r="S356" s="4"/>
      <c r="U356" s="9">
        <f t="shared" si="51"/>
        <v>794855</v>
      </c>
      <c r="V356" s="10">
        <f t="shared" si="48"/>
        <v>359</v>
      </c>
    </row>
    <row r="357" spans="1:22" x14ac:dyDescent="0.25">
      <c r="A357" s="7">
        <v>360</v>
      </c>
      <c r="B357" s="8">
        <v>2</v>
      </c>
      <c r="C357" s="20">
        <f t="shared" si="45"/>
        <v>720</v>
      </c>
      <c r="D357" s="23">
        <f t="shared" si="49"/>
        <v>794857</v>
      </c>
      <c r="E357" s="21">
        <f t="shared" si="46"/>
        <v>273</v>
      </c>
      <c r="F357" s="24">
        <f t="shared" si="52"/>
        <v>11802574</v>
      </c>
      <c r="G357" s="21">
        <f t="shared" si="47"/>
        <v>97560</v>
      </c>
      <c r="H357" s="20">
        <f t="shared" si="53"/>
        <v>11900134</v>
      </c>
      <c r="I357" s="22">
        <f t="shared" si="50"/>
        <v>0.98170607209716698</v>
      </c>
      <c r="J357" s="23"/>
      <c r="L357" s="4"/>
      <c r="M357" s="4"/>
      <c r="N357" s="4"/>
      <c r="O357" s="4"/>
      <c r="P357" s="4"/>
      <c r="Q357" s="4"/>
      <c r="R357" s="4"/>
      <c r="S357" s="4"/>
      <c r="U357" s="9">
        <f t="shared" si="51"/>
        <v>794857</v>
      </c>
      <c r="V357" s="10">
        <f t="shared" si="48"/>
        <v>360</v>
      </c>
    </row>
    <row r="358" spans="1:22" x14ac:dyDescent="0.25">
      <c r="A358" s="7">
        <v>362</v>
      </c>
      <c r="B358" s="8">
        <v>3</v>
      </c>
      <c r="C358" s="20">
        <f t="shared" si="45"/>
        <v>1086</v>
      </c>
      <c r="D358" s="23">
        <f t="shared" si="49"/>
        <v>794860</v>
      </c>
      <c r="E358" s="21">
        <f t="shared" si="46"/>
        <v>271</v>
      </c>
      <c r="F358" s="24">
        <f t="shared" si="52"/>
        <v>11803660</v>
      </c>
      <c r="G358" s="21">
        <f t="shared" si="47"/>
        <v>97016</v>
      </c>
      <c r="H358" s="20">
        <f t="shared" si="53"/>
        <v>11900676</v>
      </c>
      <c r="I358" s="22">
        <f t="shared" si="50"/>
        <v>0.98175078459293186</v>
      </c>
      <c r="J358" s="23"/>
      <c r="L358" s="4"/>
      <c r="M358" s="4"/>
      <c r="N358" s="4"/>
      <c r="O358" s="4"/>
      <c r="P358" s="4"/>
      <c r="Q358" s="4"/>
      <c r="R358" s="4"/>
      <c r="S358" s="4"/>
      <c r="U358" s="9">
        <f t="shared" si="51"/>
        <v>794860</v>
      </c>
      <c r="V358" s="10">
        <f t="shared" si="48"/>
        <v>362</v>
      </c>
    </row>
    <row r="359" spans="1:22" x14ac:dyDescent="0.25">
      <c r="A359" s="7">
        <v>363</v>
      </c>
      <c r="B359" s="8">
        <v>2</v>
      </c>
      <c r="C359" s="20">
        <f t="shared" si="45"/>
        <v>726</v>
      </c>
      <c r="D359" s="23">
        <f t="shared" si="49"/>
        <v>794862</v>
      </c>
      <c r="E359" s="21">
        <f t="shared" si="46"/>
        <v>268</v>
      </c>
      <c r="F359" s="24">
        <f t="shared" si="52"/>
        <v>11804386</v>
      </c>
      <c r="G359" s="21">
        <f t="shared" si="47"/>
        <v>96558</v>
      </c>
      <c r="H359" s="20">
        <f t="shared" si="53"/>
        <v>11900944</v>
      </c>
      <c r="I359" s="22">
        <f t="shared" si="50"/>
        <v>0.98177289335467544</v>
      </c>
      <c r="J359" s="23"/>
      <c r="L359" s="4"/>
      <c r="M359" s="4"/>
      <c r="N359" s="4"/>
      <c r="O359" s="4"/>
      <c r="P359" s="4"/>
      <c r="Q359" s="4"/>
      <c r="R359" s="4"/>
      <c r="S359" s="4"/>
      <c r="U359" s="9">
        <f t="shared" si="51"/>
        <v>794862</v>
      </c>
      <c r="V359" s="10">
        <f t="shared" si="48"/>
        <v>363</v>
      </c>
    </row>
    <row r="360" spans="1:22" x14ac:dyDescent="0.25">
      <c r="A360" s="7">
        <v>364</v>
      </c>
      <c r="B360" s="8">
        <v>1</v>
      </c>
      <c r="C360" s="20">
        <f t="shared" si="45"/>
        <v>364</v>
      </c>
      <c r="D360" s="23">
        <f t="shared" si="49"/>
        <v>794863</v>
      </c>
      <c r="E360" s="21">
        <f t="shared" si="46"/>
        <v>266</v>
      </c>
      <c r="F360" s="24">
        <f t="shared" si="52"/>
        <v>11804750</v>
      </c>
      <c r="G360" s="21">
        <f t="shared" si="47"/>
        <v>96460</v>
      </c>
      <c r="H360" s="20">
        <f t="shared" si="53"/>
        <v>11901210</v>
      </c>
      <c r="I360" s="22">
        <f t="shared" si="50"/>
        <v>0.98179483712565974</v>
      </c>
      <c r="J360" s="23"/>
      <c r="L360" s="4"/>
      <c r="M360" s="4"/>
      <c r="N360" s="4"/>
      <c r="O360" s="4"/>
      <c r="P360" s="4"/>
      <c r="Q360" s="4"/>
      <c r="R360" s="4"/>
      <c r="S360" s="4"/>
      <c r="U360" s="9">
        <f t="shared" si="51"/>
        <v>794863</v>
      </c>
      <c r="V360" s="10">
        <f t="shared" si="48"/>
        <v>364</v>
      </c>
    </row>
    <row r="361" spans="1:22" x14ac:dyDescent="0.25">
      <c r="A361" s="7">
        <v>365</v>
      </c>
      <c r="B361" s="8">
        <v>2</v>
      </c>
      <c r="C361" s="20">
        <f t="shared" si="45"/>
        <v>730</v>
      </c>
      <c r="D361" s="23">
        <f t="shared" si="49"/>
        <v>794865</v>
      </c>
      <c r="E361" s="21">
        <f t="shared" si="46"/>
        <v>265</v>
      </c>
      <c r="F361" s="24">
        <f t="shared" si="52"/>
        <v>11805480</v>
      </c>
      <c r="G361" s="21">
        <f t="shared" si="47"/>
        <v>95995</v>
      </c>
      <c r="H361" s="20">
        <f t="shared" si="53"/>
        <v>11901475</v>
      </c>
      <c r="I361" s="22">
        <f t="shared" si="50"/>
        <v>0.98181669840126429</v>
      </c>
      <c r="J361" s="23"/>
      <c r="L361" s="4"/>
      <c r="M361" s="4"/>
      <c r="N361" s="4"/>
      <c r="O361" s="4"/>
      <c r="P361" s="4"/>
      <c r="Q361" s="4"/>
      <c r="R361" s="4"/>
      <c r="S361" s="4"/>
      <c r="U361" s="9">
        <f t="shared" si="51"/>
        <v>794865</v>
      </c>
      <c r="V361" s="10">
        <f t="shared" si="48"/>
        <v>365</v>
      </c>
    </row>
    <row r="362" spans="1:22" x14ac:dyDescent="0.25">
      <c r="A362" s="7">
        <v>369</v>
      </c>
      <c r="B362" s="8">
        <v>1</v>
      </c>
      <c r="C362" s="20">
        <f t="shared" si="45"/>
        <v>369</v>
      </c>
      <c r="D362" s="23">
        <f t="shared" si="49"/>
        <v>794866</v>
      </c>
      <c r="E362" s="21">
        <f t="shared" si="46"/>
        <v>263</v>
      </c>
      <c r="F362" s="24">
        <f t="shared" si="52"/>
        <v>11805849</v>
      </c>
      <c r="G362" s="21">
        <f t="shared" si="47"/>
        <v>96678</v>
      </c>
      <c r="H362" s="20">
        <f t="shared" si="53"/>
        <v>11902527</v>
      </c>
      <c r="I362" s="22">
        <f t="shared" si="50"/>
        <v>0.98190348354064561</v>
      </c>
      <c r="J362" s="23"/>
      <c r="L362" s="4"/>
      <c r="M362" s="4"/>
      <c r="N362" s="4"/>
      <c r="O362" s="4"/>
      <c r="P362" s="4"/>
      <c r="Q362" s="4"/>
      <c r="R362" s="4"/>
      <c r="S362" s="4"/>
      <c r="U362" s="9">
        <f t="shared" si="51"/>
        <v>794866</v>
      </c>
      <c r="V362" s="10">
        <f t="shared" si="48"/>
        <v>369</v>
      </c>
    </row>
    <row r="363" spans="1:22" x14ac:dyDescent="0.25">
      <c r="A363" s="7">
        <v>370</v>
      </c>
      <c r="B363" s="8">
        <v>3</v>
      </c>
      <c r="C363" s="20">
        <f t="shared" si="45"/>
        <v>1110</v>
      </c>
      <c r="D363" s="23">
        <f t="shared" si="49"/>
        <v>794869</v>
      </c>
      <c r="E363" s="21">
        <f t="shared" si="46"/>
        <v>262</v>
      </c>
      <c r="F363" s="24">
        <f t="shared" si="52"/>
        <v>11806959</v>
      </c>
      <c r="G363" s="21">
        <f t="shared" si="47"/>
        <v>95830</v>
      </c>
      <c r="H363" s="20">
        <f t="shared" si="53"/>
        <v>11902789</v>
      </c>
      <c r="I363" s="22">
        <f t="shared" si="50"/>
        <v>0.98192509733011124</v>
      </c>
      <c r="J363" s="23"/>
      <c r="L363" s="4"/>
      <c r="M363" s="4"/>
      <c r="N363" s="4"/>
      <c r="O363" s="4"/>
      <c r="P363" s="4"/>
      <c r="Q363" s="4"/>
      <c r="R363" s="4"/>
      <c r="S363" s="4"/>
      <c r="U363" s="9">
        <f t="shared" si="51"/>
        <v>794869</v>
      </c>
      <c r="V363" s="10">
        <f t="shared" si="48"/>
        <v>370</v>
      </c>
    </row>
    <row r="364" spans="1:22" x14ac:dyDescent="0.25">
      <c r="A364" s="7">
        <v>371</v>
      </c>
      <c r="B364" s="8">
        <v>2</v>
      </c>
      <c r="C364" s="20">
        <f t="shared" si="45"/>
        <v>742</v>
      </c>
      <c r="D364" s="23">
        <f t="shared" si="49"/>
        <v>794871</v>
      </c>
      <c r="E364" s="21">
        <f t="shared" si="46"/>
        <v>259</v>
      </c>
      <c r="F364" s="24">
        <f t="shared" si="52"/>
        <v>11807701</v>
      </c>
      <c r="G364" s="21">
        <f t="shared" si="47"/>
        <v>95347</v>
      </c>
      <c r="H364" s="20">
        <f t="shared" si="53"/>
        <v>11903048</v>
      </c>
      <c r="I364" s="22">
        <f t="shared" si="50"/>
        <v>0.98194646363343807</v>
      </c>
      <c r="J364" s="23"/>
      <c r="L364" s="4"/>
      <c r="M364" s="4"/>
      <c r="N364" s="4"/>
      <c r="O364" s="4"/>
      <c r="P364" s="4"/>
      <c r="Q364" s="4"/>
      <c r="R364" s="4"/>
      <c r="S364" s="4"/>
      <c r="U364" s="9">
        <f t="shared" si="51"/>
        <v>794871</v>
      </c>
      <c r="V364" s="10">
        <f t="shared" si="48"/>
        <v>371</v>
      </c>
    </row>
    <row r="365" spans="1:22" x14ac:dyDescent="0.25">
      <c r="A365" s="7">
        <v>372</v>
      </c>
      <c r="B365" s="8">
        <v>1</v>
      </c>
      <c r="C365" s="20">
        <f t="shared" si="45"/>
        <v>372</v>
      </c>
      <c r="D365" s="23">
        <f t="shared" si="49"/>
        <v>794872</v>
      </c>
      <c r="E365" s="21">
        <f t="shared" si="46"/>
        <v>257</v>
      </c>
      <c r="F365" s="24">
        <f t="shared" si="52"/>
        <v>11808073</v>
      </c>
      <c r="G365" s="21">
        <f t="shared" si="47"/>
        <v>95232</v>
      </c>
      <c r="H365" s="20">
        <f t="shared" si="53"/>
        <v>11903305</v>
      </c>
      <c r="I365" s="22">
        <f t="shared" si="50"/>
        <v>0.98196766494600551</v>
      </c>
      <c r="J365" s="23"/>
      <c r="L365" s="4"/>
      <c r="M365" s="4"/>
      <c r="N365" s="4"/>
      <c r="O365" s="4"/>
      <c r="P365" s="4"/>
      <c r="Q365" s="4"/>
      <c r="R365" s="4"/>
      <c r="S365" s="4"/>
      <c r="U365" s="9">
        <f t="shared" si="51"/>
        <v>794872</v>
      </c>
      <c r="V365" s="10">
        <f t="shared" si="48"/>
        <v>372</v>
      </c>
    </row>
    <row r="366" spans="1:22" x14ac:dyDescent="0.25">
      <c r="A366" s="7">
        <v>373</v>
      </c>
      <c r="B366" s="8">
        <v>1</v>
      </c>
      <c r="C366" s="20">
        <f t="shared" si="45"/>
        <v>373</v>
      </c>
      <c r="D366" s="23">
        <f t="shared" si="49"/>
        <v>794873</v>
      </c>
      <c r="E366" s="21">
        <f t="shared" si="46"/>
        <v>256</v>
      </c>
      <c r="F366" s="24">
        <f t="shared" si="52"/>
        <v>11808446</v>
      </c>
      <c r="G366" s="21">
        <f t="shared" si="47"/>
        <v>95115</v>
      </c>
      <c r="H366" s="20">
        <f t="shared" si="53"/>
        <v>11903561</v>
      </c>
      <c r="I366" s="22">
        <f t="shared" si="50"/>
        <v>0.98198878376319343</v>
      </c>
      <c r="J366" s="23"/>
      <c r="L366" s="4"/>
      <c r="M366" s="4"/>
      <c r="N366" s="4"/>
      <c r="O366" s="4"/>
      <c r="P366" s="4"/>
      <c r="Q366" s="4"/>
      <c r="R366" s="4"/>
      <c r="S366" s="4"/>
      <c r="U366" s="9">
        <f t="shared" si="51"/>
        <v>794873</v>
      </c>
      <c r="V366" s="10">
        <f t="shared" si="48"/>
        <v>373</v>
      </c>
    </row>
    <row r="367" spans="1:22" x14ac:dyDescent="0.25">
      <c r="A367" s="7">
        <v>374</v>
      </c>
      <c r="B367" s="8">
        <v>2</v>
      </c>
      <c r="C367" s="20">
        <f t="shared" si="45"/>
        <v>748</v>
      </c>
      <c r="D367" s="23">
        <f t="shared" si="49"/>
        <v>794875</v>
      </c>
      <c r="E367" s="21">
        <f t="shared" si="46"/>
        <v>255</v>
      </c>
      <c r="F367" s="24">
        <f t="shared" si="52"/>
        <v>11809194</v>
      </c>
      <c r="G367" s="21">
        <f t="shared" si="47"/>
        <v>94622</v>
      </c>
      <c r="H367" s="20">
        <f t="shared" si="53"/>
        <v>11903816</v>
      </c>
      <c r="I367" s="22">
        <f t="shared" si="50"/>
        <v>0.98200982008500159</v>
      </c>
      <c r="J367" s="23"/>
      <c r="L367" s="4"/>
      <c r="M367" s="4"/>
      <c r="N367" s="4"/>
      <c r="O367" s="4"/>
      <c r="P367" s="4"/>
      <c r="Q367" s="4"/>
      <c r="R367" s="4"/>
      <c r="S367" s="4"/>
      <c r="U367" s="9">
        <f t="shared" si="51"/>
        <v>794875</v>
      </c>
      <c r="V367" s="10">
        <f t="shared" si="48"/>
        <v>374</v>
      </c>
    </row>
    <row r="368" spans="1:22" x14ac:dyDescent="0.25">
      <c r="A368" s="7">
        <v>375</v>
      </c>
      <c r="B368" s="8">
        <v>3</v>
      </c>
      <c r="C368" s="20">
        <f t="shared" si="45"/>
        <v>1125</v>
      </c>
      <c r="D368" s="23">
        <f t="shared" si="49"/>
        <v>794878</v>
      </c>
      <c r="E368" s="21">
        <f t="shared" si="46"/>
        <v>253</v>
      </c>
      <c r="F368" s="24">
        <f t="shared" si="52"/>
        <v>11810319</v>
      </c>
      <c r="G368" s="21">
        <f t="shared" si="47"/>
        <v>93750</v>
      </c>
      <c r="H368" s="20">
        <f t="shared" si="53"/>
        <v>11904069</v>
      </c>
      <c r="I368" s="22">
        <f t="shared" si="50"/>
        <v>0.98203069141605048</v>
      </c>
      <c r="J368" s="23"/>
      <c r="L368" s="4"/>
      <c r="M368" s="4"/>
      <c r="N368" s="4"/>
      <c r="O368" s="4"/>
      <c r="P368" s="4"/>
      <c r="Q368" s="4"/>
      <c r="R368" s="4"/>
      <c r="S368" s="4"/>
      <c r="U368" s="9">
        <f t="shared" si="51"/>
        <v>794878</v>
      </c>
      <c r="V368" s="10">
        <f t="shared" si="48"/>
        <v>375</v>
      </c>
    </row>
    <row r="369" spans="1:22" x14ac:dyDescent="0.25">
      <c r="A369" s="7">
        <v>378</v>
      </c>
      <c r="B369" s="8">
        <v>2</v>
      </c>
      <c r="C369" s="20">
        <f t="shared" si="45"/>
        <v>756</v>
      </c>
      <c r="D369" s="23">
        <f t="shared" si="49"/>
        <v>794880</v>
      </c>
      <c r="E369" s="21">
        <f t="shared" si="46"/>
        <v>250</v>
      </c>
      <c r="F369" s="24">
        <f t="shared" si="52"/>
        <v>11811075</v>
      </c>
      <c r="G369" s="21">
        <f t="shared" si="47"/>
        <v>93744</v>
      </c>
      <c r="H369" s="20">
        <f t="shared" si="53"/>
        <v>11904819</v>
      </c>
      <c r="I369" s="22">
        <f t="shared" si="50"/>
        <v>0.98209256295078051</v>
      </c>
      <c r="J369" s="23"/>
      <c r="L369" s="4"/>
      <c r="M369" s="4"/>
      <c r="N369" s="4"/>
      <c r="O369" s="4"/>
      <c r="P369" s="4"/>
      <c r="Q369" s="4"/>
      <c r="R369" s="4"/>
      <c r="S369" s="4"/>
      <c r="U369" s="9">
        <f t="shared" si="51"/>
        <v>794880</v>
      </c>
      <c r="V369" s="10">
        <f t="shared" si="48"/>
        <v>378</v>
      </c>
    </row>
    <row r="370" spans="1:22" x14ac:dyDescent="0.25">
      <c r="A370" s="7">
        <v>379</v>
      </c>
      <c r="B370" s="8">
        <v>5</v>
      </c>
      <c r="C370" s="20">
        <f t="shared" si="45"/>
        <v>1895</v>
      </c>
      <c r="D370" s="23">
        <f t="shared" si="49"/>
        <v>794885</v>
      </c>
      <c r="E370" s="21">
        <f t="shared" si="46"/>
        <v>248</v>
      </c>
      <c r="F370" s="24">
        <f t="shared" si="52"/>
        <v>11812970</v>
      </c>
      <c r="G370" s="21">
        <f t="shared" si="47"/>
        <v>92097</v>
      </c>
      <c r="H370" s="20">
        <f t="shared" si="53"/>
        <v>11905067</v>
      </c>
      <c r="I370" s="22">
        <f t="shared" si="50"/>
        <v>0.98211302180493121</v>
      </c>
      <c r="J370" s="23"/>
      <c r="L370" s="4"/>
      <c r="M370" s="4"/>
      <c r="N370" s="4"/>
      <c r="O370" s="4"/>
      <c r="P370" s="4"/>
      <c r="Q370" s="4"/>
      <c r="R370" s="4"/>
      <c r="S370" s="4"/>
      <c r="U370" s="9">
        <f t="shared" si="51"/>
        <v>794885</v>
      </c>
      <c r="V370" s="10">
        <f t="shared" si="48"/>
        <v>379</v>
      </c>
    </row>
    <row r="371" spans="1:22" x14ac:dyDescent="0.25">
      <c r="A371" s="7">
        <v>381</v>
      </c>
      <c r="B371" s="8">
        <v>2</v>
      </c>
      <c r="C371" s="20">
        <f t="shared" si="45"/>
        <v>762</v>
      </c>
      <c r="D371" s="23">
        <f t="shared" si="49"/>
        <v>794887</v>
      </c>
      <c r="E371" s="21">
        <f t="shared" si="46"/>
        <v>243</v>
      </c>
      <c r="F371" s="24">
        <f t="shared" si="52"/>
        <v>11813732</v>
      </c>
      <c r="G371" s="21">
        <f t="shared" si="47"/>
        <v>91821</v>
      </c>
      <c r="H371" s="20">
        <f t="shared" si="53"/>
        <v>11905553</v>
      </c>
      <c r="I371" s="22">
        <f t="shared" si="50"/>
        <v>0.98215311455943632</v>
      </c>
      <c r="J371" s="23"/>
      <c r="L371" s="4"/>
      <c r="M371" s="4"/>
      <c r="N371" s="4"/>
      <c r="O371" s="4"/>
      <c r="P371" s="4"/>
      <c r="Q371" s="4"/>
      <c r="R371" s="4"/>
      <c r="S371" s="4"/>
      <c r="U371" s="9">
        <f t="shared" si="51"/>
        <v>794887</v>
      </c>
      <c r="V371" s="10">
        <f t="shared" si="48"/>
        <v>381</v>
      </c>
    </row>
    <row r="372" spans="1:22" x14ac:dyDescent="0.25">
      <c r="A372" s="7">
        <v>382</v>
      </c>
      <c r="B372" s="8">
        <v>2</v>
      </c>
      <c r="C372" s="20">
        <f t="shared" si="45"/>
        <v>764</v>
      </c>
      <c r="D372" s="23">
        <f t="shared" si="49"/>
        <v>794889</v>
      </c>
      <c r="E372" s="21">
        <f t="shared" si="46"/>
        <v>241</v>
      </c>
      <c r="F372" s="24">
        <f t="shared" si="52"/>
        <v>11814496</v>
      </c>
      <c r="G372" s="21">
        <f t="shared" si="47"/>
        <v>91298</v>
      </c>
      <c r="H372" s="20">
        <f t="shared" si="53"/>
        <v>11905794</v>
      </c>
      <c r="I372" s="22">
        <f t="shared" si="50"/>
        <v>0.98217299594592955</v>
      </c>
      <c r="J372" s="23"/>
      <c r="L372" s="4"/>
      <c r="M372" s="4"/>
      <c r="N372" s="4"/>
      <c r="O372" s="4"/>
      <c r="P372" s="4"/>
      <c r="Q372" s="4"/>
      <c r="R372" s="4"/>
      <c r="S372" s="4"/>
      <c r="U372" s="9">
        <f t="shared" si="51"/>
        <v>794889</v>
      </c>
      <c r="V372" s="10">
        <f t="shared" si="48"/>
        <v>382</v>
      </c>
    </row>
    <row r="373" spans="1:22" x14ac:dyDescent="0.25">
      <c r="A373" s="7">
        <v>387</v>
      </c>
      <c r="B373" s="8">
        <v>1</v>
      </c>
      <c r="C373" s="20">
        <f t="shared" si="45"/>
        <v>387</v>
      </c>
      <c r="D373" s="23">
        <f t="shared" si="49"/>
        <v>794890</v>
      </c>
      <c r="E373" s="21">
        <f t="shared" si="46"/>
        <v>239</v>
      </c>
      <c r="F373" s="24">
        <f t="shared" si="52"/>
        <v>11814883</v>
      </c>
      <c r="G373" s="21">
        <f t="shared" si="47"/>
        <v>92106</v>
      </c>
      <c r="H373" s="20">
        <f t="shared" si="53"/>
        <v>11906989</v>
      </c>
      <c r="I373" s="22">
        <f t="shared" si="50"/>
        <v>0.9822715779245994</v>
      </c>
      <c r="J373" s="23"/>
      <c r="L373" s="4"/>
      <c r="M373" s="4"/>
      <c r="N373" s="4"/>
      <c r="O373" s="4"/>
      <c r="P373" s="4"/>
      <c r="Q373" s="4"/>
      <c r="R373" s="4"/>
      <c r="S373" s="4"/>
      <c r="U373" s="9">
        <f t="shared" si="51"/>
        <v>794890</v>
      </c>
      <c r="V373" s="10">
        <f t="shared" si="48"/>
        <v>387</v>
      </c>
    </row>
    <row r="374" spans="1:22" x14ac:dyDescent="0.25">
      <c r="A374" s="7">
        <v>388</v>
      </c>
      <c r="B374" s="8">
        <v>4</v>
      </c>
      <c r="C374" s="20">
        <f t="shared" si="45"/>
        <v>1552</v>
      </c>
      <c r="D374" s="23">
        <f t="shared" si="49"/>
        <v>794894</v>
      </c>
      <c r="E374" s="21">
        <f t="shared" si="46"/>
        <v>238</v>
      </c>
      <c r="F374" s="24">
        <f t="shared" si="52"/>
        <v>11816435</v>
      </c>
      <c r="G374" s="21">
        <f t="shared" si="47"/>
        <v>90792</v>
      </c>
      <c r="H374" s="20">
        <f t="shared" si="53"/>
        <v>11907227</v>
      </c>
      <c r="I374" s="22">
        <f t="shared" si="50"/>
        <v>0.98229121182495371</v>
      </c>
      <c r="J374" s="23"/>
      <c r="L374" s="4"/>
      <c r="M374" s="4"/>
      <c r="N374" s="4"/>
      <c r="O374" s="4"/>
      <c r="P374" s="4"/>
      <c r="Q374" s="4"/>
      <c r="R374" s="4"/>
      <c r="S374" s="4"/>
      <c r="U374" s="9">
        <f t="shared" si="51"/>
        <v>794894</v>
      </c>
      <c r="V374" s="10">
        <f t="shared" si="48"/>
        <v>388</v>
      </c>
    </row>
    <row r="375" spans="1:22" x14ac:dyDescent="0.25">
      <c r="A375" s="7">
        <v>391</v>
      </c>
      <c r="B375" s="8">
        <v>2</v>
      </c>
      <c r="C375" s="20">
        <f t="shared" si="45"/>
        <v>782</v>
      </c>
      <c r="D375" s="23">
        <f t="shared" si="49"/>
        <v>794896</v>
      </c>
      <c r="E375" s="21">
        <f t="shared" si="46"/>
        <v>234</v>
      </c>
      <c r="F375" s="24">
        <f t="shared" si="52"/>
        <v>11817217</v>
      </c>
      <c r="G375" s="21">
        <f t="shared" si="47"/>
        <v>90712</v>
      </c>
      <c r="H375" s="20">
        <f t="shared" si="53"/>
        <v>11907929</v>
      </c>
      <c r="I375" s="22">
        <f t="shared" si="50"/>
        <v>0.98234912358146098</v>
      </c>
      <c r="J375" s="23"/>
      <c r="L375" s="4"/>
      <c r="M375" s="4"/>
      <c r="N375" s="4"/>
      <c r="O375" s="4"/>
      <c r="P375" s="4"/>
      <c r="Q375" s="4"/>
      <c r="R375" s="4"/>
      <c r="S375" s="4"/>
      <c r="U375" s="9">
        <f t="shared" si="51"/>
        <v>794896</v>
      </c>
      <c r="V375" s="10">
        <f t="shared" si="48"/>
        <v>391</v>
      </c>
    </row>
    <row r="376" spans="1:22" x14ac:dyDescent="0.25">
      <c r="A376" s="7">
        <v>392</v>
      </c>
      <c r="B376" s="8">
        <v>1</v>
      </c>
      <c r="C376" s="20">
        <f t="shared" si="45"/>
        <v>392</v>
      </c>
      <c r="D376" s="23">
        <f t="shared" si="49"/>
        <v>794897</v>
      </c>
      <c r="E376" s="21">
        <f t="shared" si="46"/>
        <v>232</v>
      </c>
      <c r="F376" s="24">
        <f t="shared" si="52"/>
        <v>11817609</v>
      </c>
      <c r="G376" s="21">
        <f t="shared" si="47"/>
        <v>90552</v>
      </c>
      <c r="H376" s="20">
        <f t="shared" si="53"/>
        <v>11908161</v>
      </c>
      <c r="I376" s="22">
        <f t="shared" si="50"/>
        <v>0.98236826250953746</v>
      </c>
      <c r="J376" s="23"/>
      <c r="L376" s="4"/>
      <c r="M376" s="4"/>
      <c r="N376" s="4"/>
      <c r="O376" s="4"/>
      <c r="P376" s="4"/>
      <c r="Q376" s="4"/>
      <c r="R376" s="4"/>
      <c r="S376" s="4"/>
      <c r="U376" s="9">
        <f t="shared" si="51"/>
        <v>794897</v>
      </c>
      <c r="V376" s="10">
        <f t="shared" si="48"/>
        <v>392</v>
      </c>
    </row>
    <row r="377" spans="1:22" x14ac:dyDescent="0.25">
      <c r="A377" s="7">
        <v>394</v>
      </c>
      <c r="B377" s="8">
        <v>3</v>
      </c>
      <c r="C377" s="20">
        <f t="shared" si="45"/>
        <v>1182</v>
      </c>
      <c r="D377" s="23">
        <f t="shared" si="49"/>
        <v>794900</v>
      </c>
      <c r="E377" s="21">
        <f t="shared" si="46"/>
        <v>231</v>
      </c>
      <c r="F377" s="24">
        <f t="shared" si="52"/>
        <v>11818791</v>
      </c>
      <c r="G377" s="21">
        <f t="shared" si="47"/>
        <v>89832</v>
      </c>
      <c r="H377" s="20">
        <f t="shared" si="53"/>
        <v>11908623</v>
      </c>
      <c r="I377" s="22">
        <f t="shared" si="50"/>
        <v>0.98240637537493114</v>
      </c>
      <c r="J377" s="23"/>
      <c r="L377" s="4"/>
      <c r="M377" s="4"/>
      <c r="N377" s="4"/>
      <c r="O377" s="4"/>
      <c r="P377" s="4"/>
      <c r="Q377" s="4"/>
      <c r="R377" s="4"/>
      <c r="S377" s="4"/>
      <c r="U377" s="9">
        <f t="shared" si="51"/>
        <v>794900</v>
      </c>
      <c r="V377" s="10">
        <f t="shared" si="48"/>
        <v>394</v>
      </c>
    </row>
    <row r="378" spans="1:22" x14ac:dyDescent="0.25">
      <c r="A378" s="7">
        <v>396</v>
      </c>
      <c r="B378" s="8">
        <v>3</v>
      </c>
      <c r="C378" s="20">
        <f t="shared" si="45"/>
        <v>1188</v>
      </c>
      <c r="D378" s="23">
        <f t="shared" si="49"/>
        <v>794903</v>
      </c>
      <c r="E378" s="21">
        <f t="shared" si="46"/>
        <v>228</v>
      </c>
      <c r="F378" s="24">
        <f t="shared" si="52"/>
        <v>11819979</v>
      </c>
      <c r="G378" s="21">
        <f t="shared" si="47"/>
        <v>89100</v>
      </c>
      <c r="H378" s="20">
        <f t="shared" si="53"/>
        <v>11909079</v>
      </c>
      <c r="I378" s="22">
        <f t="shared" si="50"/>
        <v>0.98244399326804699</v>
      </c>
      <c r="J378" s="23"/>
      <c r="L378" s="4"/>
      <c r="M378" s="4"/>
      <c r="N378" s="4"/>
      <c r="O378" s="4"/>
      <c r="P378" s="4"/>
      <c r="Q378" s="4"/>
      <c r="R378" s="4"/>
      <c r="S378" s="4"/>
      <c r="U378" s="9">
        <f t="shared" si="51"/>
        <v>794903</v>
      </c>
      <c r="V378" s="10">
        <f t="shared" si="48"/>
        <v>396</v>
      </c>
    </row>
    <row r="379" spans="1:22" x14ac:dyDescent="0.25">
      <c r="A379" s="7">
        <v>397</v>
      </c>
      <c r="B379" s="8">
        <v>3</v>
      </c>
      <c r="C379" s="20">
        <f t="shared" si="45"/>
        <v>1191</v>
      </c>
      <c r="D379" s="23">
        <f t="shared" si="49"/>
        <v>794906</v>
      </c>
      <c r="E379" s="21">
        <f t="shared" si="46"/>
        <v>225</v>
      </c>
      <c r="F379" s="24">
        <f t="shared" si="52"/>
        <v>11821170</v>
      </c>
      <c r="G379" s="21">
        <f t="shared" si="47"/>
        <v>88134</v>
      </c>
      <c r="H379" s="20">
        <f t="shared" si="53"/>
        <v>11909304</v>
      </c>
      <c r="I379" s="22">
        <f t="shared" si="50"/>
        <v>0.982462554728466</v>
      </c>
      <c r="J379" s="23"/>
      <c r="L379" s="4"/>
      <c r="M379" s="4"/>
      <c r="N379" s="4"/>
      <c r="O379" s="4"/>
      <c r="P379" s="4"/>
      <c r="Q379" s="4"/>
      <c r="R379" s="4"/>
      <c r="S379" s="4"/>
      <c r="U379" s="9">
        <f t="shared" si="51"/>
        <v>794906</v>
      </c>
      <c r="V379" s="10">
        <f t="shared" si="48"/>
        <v>397</v>
      </c>
    </row>
    <row r="380" spans="1:22" x14ac:dyDescent="0.25">
      <c r="A380" s="7">
        <v>398</v>
      </c>
      <c r="B380" s="8">
        <v>2</v>
      </c>
      <c r="C380" s="20">
        <f t="shared" si="45"/>
        <v>796</v>
      </c>
      <c r="D380" s="23">
        <f t="shared" si="49"/>
        <v>794908</v>
      </c>
      <c r="E380" s="21">
        <f t="shared" si="46"/>
        <v>222</v>
      </c>
      <c r="F380" s="24">
        <f t="shared" si="52"/>
        <v>11821966</v>
      </c>
      <c r="G380" s="21">
        <f t="shared" si="47"/>
        <v>87560</v>
      </c>
      <c r="H380" s="20">
        <f t="shared" si="53"/>
        <v>11909526</v>
      </c>
      <c r="I380" s="22">
        <f t="shared" si="50"/>
        <v>0.98248086870274609</v>
      </c>
      <c r="J380" s="23"/>
      <c r="L380" s="4"/>
      <c r="M380" s="4"/>
      <c r="N380" s="4"/>
      <c r="O380" s="4"/>
      <c r="P380" s="4"/>
      <c r="Q380" s="4"/>
      <c r="R380" s="4"/>
      <c r="S380" s="4"/>
      <c r="U380" s="9">
        <f t="shared" si="51"/>
        <v>794908</v>
      </c>
      <c r="V380" s="10">
        <f t="shared" si="48"/>
        <v>398</v>
      </c>
    </row>
    <row r="381" spans="1:22" x14ac:dyDescent="0.25">
      <c r="A381" s="7">
        <v>400</v>
      </c>
      <c r="B381" s="8">
        <v>2</v>
      </c>
      <c r="C381" s="20">
        <f t="shared" si="45"/>
        <v>800</v>
      </c>
      <c r="D381" s="23">
        <f t="shared" si="49"/>
        <v>794910</v>
      </c>
      <c r="E381" s="21">
        <f t="shared" si="46"/>
        <v>220</v>
      </c>
      <c r="F381" s="24">
        <f t="shared" si="52"/>
        <v>11822766</v>
      </c>
      <c r="G381" s="21">
        <f t="shared" si="47"/>
        <v>87200</v>
      </c>
      <c r="H381" s="20">
        <f t="shared" si="53"/>
        <v>11909966</v>
      </c>
      <c r="I381" s="22">
        <f t="shared" si="50"/>
        <v>0.98251716666978772</v>
      </c>
      <c r="J381" s="23"/>
      <c r="L381" s="4"/>
      <c r="M381" s="4"/>
      <c r="N381" s="4"/>
      <c r="O381" s="4"/>
      <c r="P381" s="4"/>
      <c r="Q381" s="4"/>
      <c r="R381" s="4"/>
      <c r="S381" s="4"/>
      <c r="U381" s="9">
        <f t="shared" si="51"/>
        <v>794910</v>
      </c>
      <c r="V381" s="10">
        <f t="shared" si="48"/>
        <v>400</v>
      </c>
    </row>
    <row r="382" spans="1:22" x14ac:dyDescent="0.25">
      <c r="A382" s="7">
        <v>401</v>
      </c>
      <c r="B382" s="8">
        <v>2</v>
      </c>
      <c r="C382" s="20">
        <f t="shared" si="45"/>
        <v>802</v>
      </c>
      <c r="D382" s="23">
        <f t="shared" si="49"/>
        <v>794912</v>
      </c>
      <c r="E382" s="21">
        <f t="shared" si="46"/>
        <v>218</v>
      </c>
      <c r="F382" s="24">
        <f t="shared" si="52"/>
        <v>11823568</v>
      </c>
      <c r="G382" s="21">
        <f t="shared" si="47"/>
        <v>86616</v>
      </c>
      <c r="H382" s="20">
        <f t="shared" si="53"/>
        <v>11910184</v>
      </c>
      <c r="I382" s="22">
        <f t="shared" si="50"/>
        <v>0.98253515066254926</v>
      </c>
      <c r="J382" s="23"/>
      <c r="L382" s="4"/>
      <c r="M382" s="4"/>
      <c r="N382" s="4"/>
      <c r="O382" s="4"/>
      <c r="P382" s="4"/>
      <c r="Q382" s="4"/>
      <c r="R382" s="4"/>
      <c r="S382" s="4"/>
      <c r="U382" s="9">
        <f t="shared" si="51"/>
        <v>794912</v>
      </c>
      <c r="V382" s="10">
        <f t="shared" si="48"/>
        <v>401</v>
      </c>
    </row>
    <row r="383" spans="1:22" x14ac:dyDescent="0.25">
      <c r="A383" s="7">
        <v>404</v>
      </c>
      <c r="B383" s="8">
        <v>1</v>
      </c>
      <c r="C383" s="20">
        <f t="shared" si="45"/>
        <v>404</v>
      </c>
      <c r="D383" s="23">
        <f t="shared" si="49"/>
        <v>794913</v>
      </c>
      <c r="E383" s="21">
        <f t="shared" si="46"/>
        <v>216</v>
      </c>
      <c r="F383" s="24">
        <f t="shared" si="52"/>
        <v>11823972</v>
      </c>
      <c r="G383" s="21">
        <f t="shared" si="47"/>
        <v>86860</v>
      </c>
      <c r="H383" s="20">
        <f t="shared" si="53"/>
        <v>11910832</v>
      </c>
      <c r="I383" s="22">
        <f t="shared" si="50"/>
        <v>0.98258860766855605</v>
      </c>
      <c r="J383" s="23"/>
      <c r="L383" s="4"/>
      <c r="M383" s="4"/>
      <c r="N383" s="4"/>
      <c r="O383" s="4"/>
      <c r="P383" s="4"/>
      <c r="Q383" s="4"/>
      <c r="R383" s="4"/>
      <c r="S383" s="4"/>
      <c r="U383" s="9">
        <f t="shared" si="51"/>
        <v>794913</v>
      </c>
      <c r="V383" s="10">
        <f t="shared" si="48"/>
        <v>404</v>
      </c>
    </row>
    <row r="384" spans="1:22" x14ac:dyDescent="0.25">
      <c r="A384" s="7">
        <v>405</v>
      </c>
      <c r="B384" s="8">
        <v>2</v>
      </c>
      <c r="C384" s="20">
        <f t="shared" si="45"/>
        <v>810</v>
      </c>
      <c r="D384" s="23">
        <f t="shared" si="49"/>
        <v>794915</v>
      </c>
      <c r="E384" s="21">
        <f t="shared" si="46"/>
        <v>215</v>
      </c>
      <c r="F384" s="24">
        <f t="shared" si="52"/>
        <v>11824782</v>
      </c>
      <c r="G384" s="21">
        <f t="shared" si="47"/>
        <v>86265</v>
      </c>
      <c r="H384" s="20">
        <f t="shared" si="53"/>
        <v>11911047</v>
      </c>
      <c r="I384" s="22">
        <f t="shared" si="50"/>
        <v>0.98260634417517856</v>
      </c>
      <c r="J384" s="23"/>
      <c r="L384" s="4"/>
      <c r="M384" s="4"/>
      <c r="N384" s="4"/>
      <c r="O384" s="4"/>
      <c r="P384" s="4"/>
      <c r="Q384" s="4"/>
      <c r="R384" s="4"/>
      <c r="S384" s="4"/>
      <c r="U384" s="9">
        <f t="shared" si="51"/>
        <v>794915</v>
      </c>
      <c r="V384" s="10">
        <f t="shared" si="48"/>
        <v>405</v>
      </c>
    </row>
    <row r="385" spans="1:22" x14ac:dyDescent="0.25">
      <c r="A385" s="7">
        <v>406</v>
      </c>
      <c r="B385" s="8">
        <v>2</v>
      </c>
      <c r="C385" s="20">
        <f t="shared" si="45"/>
        <v>812</v>
      </c>
      <c r="D385" s="23">
        <f t="shared" si="49"/>
        <v>794917</v>
      </c>
      <c r="E385" s="21">
        <f t="shared" si="46"/>
        <v>213</v>
      </c>
      <c r="F385" s="24">
        <f t="shared" si="52"/>
        <v>11825594</v>
      </c>
      <c r="G385" s="21">
        <f t="shared" si="47"/>
        <v>85666</v>
      </c>
      <c r="H385" s="20">
        <f t="shared" si="53"/>
        <v>11911260</v>
      </c>
      <c r="I385" s="22">
        <f t="shared" si="50"/>
        <v>0.9826239156910419</v>
      </c>
      <c r="J385" s="23"/>
      <c r="L385" s="4"/>
      <c r="M385" s="4"/>
      <c r="N385" s="4"/>
      <c r="O385" s="4"/>
      <c r="P385" s="4"/>
      <c r="Q385" s="4"/>
      <c r="R385" s="4"/>
      <c r="S385" s="4"/>
      <c r="U385" s="9">
        <f t="shared" si="51"/>
        <v>794917</v>
      </c>
      <c r="V385" s="10">
        <f t="shared" si="48"/>
        <v>406</v>
      </c>
    </row>
    <row r="386" spans="1:22" x14ac:dyDescent="0.25">
      <c r="A386" s="7">
        <v>407</v>
      </c>
      <c r="B386" s="8">
        <v>1</v>
      </c>
      <c r="C386" s="20">
        <f t="shared" si="45"/>
        <v>407</v>
      </c>
      <c r="D386" s="23">
        <f t="shared" si="49"/>
        <v>794918</v>
      </c>
      <c r="E386" s="21">
        <f t="shared" si="46"/>
        <v>211</v>
      </c>
      <c r="F386" s="24">
        <f t="shared" si="52"/>
        <v>11826001</v>
      </c>
      <c r="G386" s="21">
        <f t="shared" si="47"/>
        <v>85470</v>
      </c>
      <c r="H386" s="20">
        <f t="shared" si="53"/>
        <v>11911471</v>
      </c>
      <c r="I386" s="22">
        <f t="shared" si="50"/>
        <v>0.98264132221614597</v>
      </c>
      <c r="J386" s="23"/>
      <c r="L386" s="4"/>
      <c r="M386" s="4"/>
      <c r="N386" s="4"/>
      <c r="O386" s="4"/>
      <c r="P386" s="4"/>
      <c r="Q386" s="4"/>
      <c r="R386" s="4"/>
      <c r="S386" s="4"/>
      <c r="U386" s="9">
        <f t="shared" si="51"/>
        <v>794918</v>
      </c>
      <c r="V386" s="10">
        <f t="shared" si="48"/>
        <v>407</v>
      </c>
    </row>
    <row r="387" spans="1:22" x14ac:dyDescent="0.25">
      <c r="A387" s="7">
        <v>409</v>
      </c>
      <c r="B387" s="8">
        <v>2</v>
      </c>
      <c r="C387" s="20">
        <f t="shared" si="45"/>
        <v>818</v>
      </c>
      <c r="D387" s="23">
        <f t="shared" si="49"/>
        <v>794920</v>
      </c>
      <c r="E387" s="21">
        <f t="shared" si="46"/>
        <v>210</v>
      </c>
      <c r="F387" s="24">
        <f t="shared" si="52"/>
        <v>11826819</v>
      </c>
      <c r="G387" s="21">
        <f t="shared" si="47"/>
        <v>85072</v>
      </c>
      <c r="H387" s="20">
        <f t="shared" si="53"/>
        <v>11911891</v>
      </c>
      <c r="I387" s="22">
        <f t="shared" si="50"/>
        <v>0.98267597027559483</v>
      </c>
      <c r="J387" s="23"/>
      <c r="L387" s="4"/>
      <c r="M387" s="4"/>
      <c r="N387" s="4"/>
      <c r="O387" s="4"/>
      <c r="P387" s="4"/>
      <c r="Q387" s="4"/>
      <c r="R387" s="4"/>
      <c r="S387" s="4"/>
      <c r="U387" s="9">
        <f t="shared" si="51"/>
        <v>794920</v>
      </c>
      <c r="V387" s="10">
        <f t="shared" si="48"/>
        <v>409</v>
      </c>
    </row>
    <row r="388" spans="1:22" x14ac:dyDescent="0.25">
      <c r="A388" s="7">
        <v>410</v>
      </c>
      <c r="B388" s="8">
        <v>1</v>
      </c>
      <c r="C388" s="20">
        <f t="shared" si="45"/>
        <v>410</v>
      </c>
      <c r="D388" s="23">
        <f t="shared" si="49"/>
        <v>794921</v>
      </c>
      <c r="E388" s="21">
        <f t="shared" si="46"/>
        <v>208</v>
      </c>
      <c r="F388" s="24">
        <f t="shared" si="52"/>
        <v>11827229</v>
      </c>
      <c r="G388" s="21">
        <f t="shared" si="47"/>
        <v>84870</v>
      </c>
      <c r="H388" s="20">
        <f t="shared" si="53"/>
        <v>11912099</v>
      </c>
      <c r="I388" s="22">
        <f t="shared" si="50"/>
        <v>0.98269312931455988</v>
      </c>
      <c r="J388" s="23"/>
      <c r="L388" s="4"/>
      <c r="M388" s="4"/>
      <c r="N388" s="4"/>
      <c r="O388" s="4"/>
      <c r="P388" s="4"/>
      <c r="Q388" s="4"/>
      <c r="R388" s="4"/>
      <c r="S388" s="4"/>
      <c r="U388" s="9">
        <f t="shared" si="51"/>
        <v>794921</v>
      </c>
      <c r="V388" s="10">
        <f t="shared" si="48"/>
        <v>410</v>
      </c>
    </row>
    <row r="389" spans="1:22" x14ac:dyDescent="0.25">
      <c r="A389" s="7">
        <v>411</v>
      </c>
      <c r="B389" s="8">
        <v>3</v>
      </c>
      <c r="C389" s="20">
        <f t="shared" ref="C389:C452" si="54">A389*B389</f>
        <v>1233</v>
      </c>
      <c r="D389" s="23">
        <f t="shared" si="49"/>
        <v>794924</v>
      </c>
      <c r="E389" s="21">
        <f t="shared" ref="E389:E452" si="55">B389+E390</f>
        <v>207</v>
      </c>
      <c r="F389" s="24">
        <f t="shared" si="52"/>
        <v>11828462</v>
      </c>
      <c r="G389" s="21">
        <f t="shared" ref="G389:G452" si="56">A389*E390</f>
        <v>83844</v>
      </c>
      <c r="H389" s="20">
        <f t="shared" si="53"/>
        <v>11912306</v>
      </c>
      <c r="I389" s="22">
        <f t="shared" si="50"/>
        <v>0.98271020585814539</v>
      </c>
      <c r="J389" s="23"/>
      <c r="L389" s="4"/>
      <c r="M389" s="4"/>
      <c r="N389" s="4"/>
      <c r="O389" s="4"/>
      <c r="P389" s="4"/>
      <c r="Q389" s="4"/>
      <c r="R389" s="4"/>
      <c r="S389" s="4"/>
      <c r="U389" s="9">
        <f t="shared" si="51"/>
        <v>794924</v>
      </c>
      <c r="V389" s="10">
        <f t="shared" ref="V389:V452" si="57">A389</f>
        <v>411</v>
      </c>
    </row>
    <row r="390" spans="1:22" x14ac:dyDescent="0.25">
      <c r="A390" s="7">
        <v>413</v>
      </c>
      <c r="B390" s="8">
        <v>1</v>
      </c>
      <c r="C390" s="20">
        <f t="shared" si="54"/>
        <v>413</v>
      </c>
      <c r="D390" s="23">
        <f t="shared" ref="D390:D453" si="58">D389+B390</f>
        <v>794925</v>
      </c>
      <c r="E390" s="21">
        <f t="shared" si="55"/>
        <v>204</v>
      </c>
      <c r="F390" s="24">
        <f t="shared" si="52"/>
        <v>11828875</v>
      </c>
      <c r="G390" s="21">
        <f t="shared" si="56"/>
        <v>83839</v>
      </c>
      <c r="H390" s="20">
        <f t="shared" si="53"/>
        <v>11912714</v>
      </c>
      <c r="I390" s="22">
        <f t="shared" ref="I390:I453" si="59">H390/$H$1004</f>
        <v>0.98274386397303848</v>
      </c>
      <c r="J390" s="23"/>
      <c r="L390" s="4"/>
      <c r="M390" s="4"/>
      <c r="N390" s="4"/>
      <c r="O390" s="4"/>
      <c r="P390" s="4"/>
      <c r="Q390" s="4"/>
      <c r="R390" s="4"/>
      <c r="S390" s="4"/>
      <c r="U390" s="9">
        <f t="shared" ref="U390:U453" si="60">D390</f>
        <v>794925</v>
      </c>
      <c r="V390" s="10">
        <f t="shared" si="57"/>
        <v>413</v>
      </c>
    </row>
    <row r="391" spans="1:22" x14ac:dyDescent="0.25">
      <c r="A391" s="7">
        <v>415</v>
      </c>
      <c r="B391" s="8">
        <v>2</v>
      </c>
      <c r="C391" s="20">
        <f t="shared" si="54"/>
        <v>830</v>
      </c>
      <c r="D391" s="23">
        <f t="shared" si="58"/>
        <v>794927</v>
      </c>
      <c r="E391" s="21">
        <f t="shared" si="55"/>
        <v>203</v>
      </c>
      <c r="F391" s="24">
        <f t="shared" ref="F391:F454" si="61">F390+C391</f>
        <v>11829705</v>
      </c>
      <c r="G391" s="21">
        <f t="shared" si="56"/>
        <v>83415</v>
      </c>
      <c r="H391" s="20">
        <f t="shared" ref="H391:H454" si="62">F391+G391</f>
        <v>11913120</v>
      </c>
      <c r="I391" s="22">
        <f t="shared" si="59"/>
        <v>0.9827773570971724</v>
      </c>
      <c r="J391" s="23"/>
      <c r="L391" s="4"/>
      <c r="M391" s="4"/>
      <c r="N391" s="4"/>
      <c r="O391" s="4"/>
      <c r="P391" s="4"/>
      <c r="Q391" s="4"/>
      <c r="R391" s="4"/>
      <c r="S391" s="4"/>
      <c r="U391" s="9">
        <f t="shared" si="60"/>
        <v>794927</v>
      </c>
      <c r="V391" s="10">
        <f t="shared" si="57"/>
        <v>415</v>
      </c>
    </row>
    <row r="392" spans="1:22" x14ac:dyDescent="0.25">
      <c r="A392" s="7">
        <v>416</v>
      </c>
      <c r="B392" s="8">
        <v>1</v>
      </c>
      <c r="C392" s="20">
        <f t="shared" si="54"/>
        <v>416</v>
      </c>
      <c r="D392" s="23">
        <f t="shared" si="58"/>
        <v>794928</v>
      </c>
      <c r="E392" s="21">
        <f t="shared" si="55"/>
        <v>201</v>
      </c>
      <c r="F392" s="24">
        <f t="shared" si="61"/>
        <v>11830121</v>
      </c>
      <c r="G392" s="21">
        <f t="shared" si="56"/>
        <v>83200</v>
      </c>
      <c r="H392" s="20">
        <f t="shared" si="62"/>
        <v>11913321</v>
      </c>
      <c r="I392" s="22">
        <f t="shared" si="59"/>
        <v>0.98279393866847997</v>
      </c>
      <c r="J392" s="23"/>
      <c r="L392" s="4"/>
      <c r="M392" s="4"/>
      <c r="N392" s="4"/>
      <c r="O392" s="4"/>
      <c r="P392" s="4"/>
      <c r="Q392" s="4"/>
      <c r="R392" s="4"/>
      <c r="S392" s="4"/>
      <c r="U392" s="9">
        <f t="shared" si="60"/>
        <v>794928</v>
      </c>
      <c r="V392" s="10">
        <f t="shared" si="57"/>
        <v>416</v>
      </c>
    </row>
    <row r="393" spans="1:22" x14ac:dyDescent="0.25">
      <c r="A393" s="7">
        <v>417</v>
      </c>
      <c r="B393" s="8">
        <v>1</v>
      </c>
      <c r="C393" s="20">
        <f t="shared" si="54"/>
        <v>417</v>
      </c>
      <c r="D393" s="23">
        <f t="shared" si="58"/>
        <v>794929</v>
      </c>
      <c r="E393" s="21">
        <f t="shared" si="55"/>
        <v>200</v>
      </c>
      <c r="F393" s="24">
        <f t="shared" si="61"/>
        <v>11830538</v>
      </c>
      <c r="G393" s="21">
        <f t="shared" si="56"/>
        <v>82983</v>
      </c>
      <c r="H393" s="20">
        <f t="shared" si="62"/>
        <v>11913521</v>
      </c>
      <c r="I393" s="22">
        <f t="shared" si="59"/>
        <v>0.98281043774440802</v>
      </c>
      <c r="J393" s="23"/>
      <c r="L393" s="4"/>
      <c r="M393" s="4"/>
      <c r="N393" s="4"/>
      <c r="O393" s="4"/>
      <c r="P393" s="4"/>
      <c r="Q393" s="4"/>
      <c r="R393" s="4"/>
      <c r="S393" s="4"/>
      <c r="U393" s="9">
        <f t="shared" si="60"/>
        <v>794929</v>
      </c>
      <c r="V393" s="10">
        <f t="shared" si="57"/>
        <v>417</v>
      </c>
    </row>
    <row r="394" spans="1:22" x14ac:dyDescent="0.25">
      <c r="A394" s="7">
        <v>418</v>
      </c>
      <c r="B394" s="8">
        <v>1</v>
      </c>
      <c r="C394" s="20">
        <f t="shared" si="54"/>
        <v>418</v>
      </c>
      <c r="D394" s="23">
        <f t="shared" si="58"/>
        <v>794930</v>
      </c>
      <c r="E394" s="21">
        <f t="shared" si="55"/>
        <v>199</v>
      </c>
      <c r="F394" s="24">
        <f t="shared" si="61"/>
        <v>11830956</v>
      </c>
      <c r="G394" s="21">
        <f t="shared" si="56"/>
        <v>82764</v>
      </c>
      <c r="H394" s="20">
        <f t="shared" si="62"/>
        <v>11913720</v>
      </c>
      <c r="I394" s="22">
        <f t="shared" si="59"/>
        <v>0.98282685432495642</v>
      </c>
      <c r="J394" s="23"/>
      <c r="L394" s="4"/>
      <c r="M394" s="4"/>
      <c r="N394" s="4"/>
      <c r="O394" s="4"/>
      <c r="P394" s="4"/>
      <c r="Q394" s="4"/>
      <c r="R394" s="4"/>
      <c r="S394" s="4"/>
      <c r="U394" s="9">
        <f t="shared" si="60"/>
        <v>794930</v>
      </c>
      <c r="V394" s="10">
        <f t="shared" si="57"/>
        <v>418</v>
      </c>
    </row>
    <row r="395" spans="1:22" x14ac:dyDescent="0.25">
      <c r="A395" s="7">
        <v>419</v>
      </c>
      <c r="B395" s="8">
        <v>1</v>
      </c>
      <c r="C395" s="20">
        <f t="shared" si="54"/>
        <v>419</v>
      </c>
      <c r="D395" s="23">
        <f t="shared" si="58"/>
        <v>794931</v>
      </c>
      <c r="E395" s="21">
        <f t="shared" si="55"/>
        <v>198</v>
      </c>
      <c r="F395" s="24">
        <f t="shared" si="61"/>
        <v>11831375</v>
      </c>
      <c r="G395" s="21">
        <f t="shared" si="56"/>
        <v>82543</v>
      </c>
      <c r="H395" s="20">
        <f t="shared" si="62"/>
        <v>11913918</v>
      </c>
      <c r="I395" s="22">
        <f t="shared" si="59"/>
        <v>0.98284318841012508</v>
      </c>
      <c r="J395" s="23"/>
      <c r="L395" s="4"/>
      <c r="M395" s="4"/>
      <c r="N395" s="4"/>
      <c r="O395" s="4"/>
      <c r="P395" s="4"/>
      <c r="Q395" s="4"/>
      <c r="R395" s="4"/>
      <c r="S395" s="4"/>
      <c r="U395" s="9">
        <f t="shared" si="60"/>
        <v>794931</v>
      </c>
      <c r="V395" s="10">
        <f t="shared" si="57"/>
        <v>419</v>
      </c>
    </row>
    <row r="396" spans="1:22" x14ac:dyDescent="0.25">
      <c r="A396" s="7">
        <v>421</v>
      </c>
      <c r="B396" s="8">
        <v>3</v>
      </c>
      <c r="C396" s="20">
        <f t="shared" si="54"/>
        <v>1263</v>
      </c>
      <c r="D396" s="23">
        <f t="shared" si="58"/>
        <v>794934</v>
      </c>
      <c r="E396" s="21">
        <f t="shared" si="55"/>
        <v>197</v>
      </c>
      <c r="F396" s="24">
        <f t="shared" si="61"/>
        <v>11832638</v>
      </c>
      <c r="G396" s="21">
        <f t="shared" si="56"/>
        <v>81674</v>
      </c>
      <c r="H396" s="20">
        <f t="shared" si="62"/>
        <v>11914312</v>
      </c>
      <c r="I396" s="22">
        <f t="shared" si="59"/>
        <v>0.98287569158970334</v>
      </c>
      <c r="J396" s="23"/>
      <c r="L396" s="4"/>
      <c r="M396" s="4"/>
      <c r="N396" s="4"/>
      <c r="O396" s="4"/>
      <c r="P396" s="4"/>
      <c r="Q396" s="4"/>
      <c r="R396" s="4"/>
      <c r="S396" s="4"/>
      <c r="U396" s="9">
        <f t="shared" si="60"/>
        <v>794934</v>
      </c>
      <c r="V396" s="10">
        <f t="shared" si="57"/>
        <v>421</v>
      </c>
    </row>
    <row r="397" spans="1:22" x14ac:dyDescent="0.25">
      <c r="A397" s="7">
        <v>422</v>
      </c>
      <c r="B397" s="8">
        <v>2</v>
      </c>
      <c r="C397" s="20">
        <f t="shared" si="54"/>
        <v>844</v>
      </c>
      <c r="D397" s="23">
        <f t="shared" si="58"/>
        <v>794936</v>
      </c>
      <c r="E397" s="21">
        <f t="shared" si="55"/>
        <v>194</v>
      </c>
      <c r="F397" s="24">
        <f t="shared" si="61"/>
        <v>11833482</v>
      </c>
      <c r="G397" s="21">
        <f t="shared" si="56"/>
        <v>81024</v>
      </c>
      <c r="H397" s="20">
        <f t="shared" si="62"/>
        <v>11914506</v>
      </c>
      <c r="I397" s="22">
        <f t="shared" si="59"/>
        <v>0.98289169569335344</v>
      </c>
      <c r="J397" s="23"/>
      <c r="L397" s="4"/>
      <c r="M397" s="4"/>
      <c r="N397" s="4"/>
      <c r="O397" s="4"/>
      <c r="P397" s="4"/>
      <c r="Q397" s="4"/>
      <c r="R397" s="4"/>
      <c r="S397" s="4"/>
      <c r="U397" s="9">
        <f t="shared" si="60"/>
        <v>794936</v>
      </c>
      <c r="V397" s="10">
        <f t="shared" si="57"/>
        <v>422</v>
      </c>
    </row>
    <row r="398" spans="1:22" x14ac:dyDescent="0.25">
      <c r="A398" s="7">
        <v>423</v>
      </c>
      <c r="B398" s="8">
        <v>2</v>
      </c>
      <c r="C398" s="20">
        <f t="shared" si="54"/>
        <v>846</v>
      </c>
      <c r="D398" s="23">
        <f t="shared" si="58"/>
        <v>794938</v>
      </c>
      <c r="E398" s="21">
        <f t="shared" si="55"/>
        <v>192</v>
      </c>
      <c r="F398" s="24">
        <f t="shared" si="61"/>
        <v>11834328</v>
      </c>
      <c r="G398" s="21">
        <f t="shared" si="56"/>
        <v>80370</v>
      </c>
      <c r="H398" s="20">
        <f t="shared" si="62"/>
        <v>11914698</v>
      </c>
      <c r="I398" s="22">
        <f t="shared" si="59"/>
        <v>0.98290753480624438</v>
      </c>
      <c r="J398" s="23"/>
      <c r="L398" s="4"/>
      <c r="M398" s="4"/>
      <c r="N398" s="4"/>
      <c r="O398" s="4"/>
      <c r="P398" s="4"/>
      <c r="Q398" s="4"/>
      <c r="R398" s="4"/>
      <c r="S398" s="4"/>
      <c r="U398" s="9">
        <f t="shared" si="60"/>
        <v>794938</v>
      </c>
      <c r="V398" s="10">
        <f t="shared" si="57"/>
        <v>423</v>
      </c>
    </row>
    <row r="399" spans="1:22" x14ac:dyDescent="0.25">
      <c r="A399" s="7">
        <v>424</v>
      </c>
      <c r="B399" s="8">
        <v>1</v>
      </c>
      <c r="C399" s="20">
        <f t="shared" si="54"/>
        <v>424</v>
      </c>
      <c r="D399" s="23">
        <f t="shared" si="58"/>
        <v>794939</v>
      </c>
      <c r="E399" s="21">
        <f t="shared" si="55"/>
        <v>190</v>
      </c>
      <c r="F399" s="24">
        <f t="shared" si="61"/>
        <v>11834752</v>
      </c>
      <c r="G399" s="21">
        <f t="shared" si="56"/>
        <v>80136</v>
      </c>
      <c r="H399" s="20">
        <f t="shared" si="62"/>
        <v>11914888</v>
      </c>
      <c r="I399" s="22">
        <f t="shared" si="59"/>
        <v>0.98292320892837592</v>
      </c>
      <c r="J399" s="23"/>
      <c r="L399" s="4"/>
      <c r="M399" s="4"/>
      <c r="N399" s="4"/>
      <c r="O399" s="4"/>
      <c r="P399" s="4"/>
      <c r="Q399" s="4"/>
      <c r="R399" s="4"/>
      <c r="S399" s="4"/>
      <c r="U399" s="9">
        <f t="shared" si="60"/>
        <v>794939</v>
      </c>
      <c r="V399" s="10">
        <f t="shared" si="57"/>
        <v>424</v>
      </c>
    </row>
    <row r="400" spans="1:22" x14ac:dyDescent="0.25">
      <c r="A400" s="7">
        <v>426</v>
      </c>
      <c r="B400" s="8">
        <v>4</v>
      </c>
      <c r="C400" s="20">
        <f t="shared" si="54"/>
        <v>1704</v>
      </c>
      <c r="D400" s="23">
        <f t="shared" si="58"/>
        <v>794943</v>
      </c>
      <c r="E400" s="21">
        <f t="shared" si="55"/>
        <v>189</v>
      </c>
      <c r="F400" s="24">
        <f t="shared" si="61"/>
        <v>11836456</v>
      </c>
      <c r="G400" s="21">
        <f t="shared" si="56"/>
        <v>78810</v>
      </c>
      <c r="H400" s="20">
        <f t="shared" si="62"/>
        <v>11915266</v>
      </c>
      <c r="I400" s="22">
        <f t="shared" si="59"/>
        <v>0.98295439218187985</v>
      </c>
      <c r="J400" s="23"/>
      <c r="L400" s="4"/>
      <c r="M400" s="4"/>
      <c r="N400" s="4"/>
      <c r="O400" s="4"/>
      <c r="P400" s="4"/>
      <c r="Q400" s="4"/>
      <c r="R400" s="4"/>
      <c r="S400" s="4"/>
      <c r="U400" s="9">
        <f t="shared" si="60"/>
        <v>794943</v>
      </c>
      <c r="V400" s="10">
        <f t="shared" si="57"/>
        <v>426</v>
      </c>
    </row>
    <row r="401" spans="1:22" x14ac:dyDescent="0.25">
      <c r="A401" s="7">
        <v>429</v>
      </c>
      <c r="B401" s="8">
        <v>2</v>
      </c>
      <c r="C401" s="20">
        <f t="shared" si="54"/>
        <v>858</v>
      </c>
      <c r="D401" s="23">
        <f t="shared" si="58"/>
        <v>794945</v>
      </c>
      <c r="E401" s="21">
        <f t="shared" si="55"/>
        <v>185</v>
      </c>
      <c r="F401" s="24">
        <f t="shared" si="61"/>
        <v>11837314</v>
      </c>
      <c r="G401" s="21">
        <f t="shared" si="56"/>
        <v>78507</v>
      </c>
      <c r="H401" s="20">
        <f t="shared" si="62"/>
        <v>11915821</v>
      </c>
      <c r="I401" s="22">
        <f t="shared" si="59"/>
        <v>0.98300017711758003</v>
      </c>
      <c r="J401" s="23"/>
      <c r="L401" s="4"/>
      <c r="M401" s="4"/>
      <c r="N401" s="4"/>
      <c r="O401" s="4"/>
      <c r="P401" s="4"/>
      <c r="Q401" s="4"/>
      <c r="R401" s="4"/>
      <c r="S401" s="4"/>
      <c r="U401" s="9">
        <f t="shared" si="60"/>
        <v>794945</v>
      </c>
      <c r="V401" s="10">
        <f t="shared" si="57"/>
        <v>429</v>
      </c>
    </row>
    <row r="402" spans="1:22" x14ac:dyDescent="0.25">
      <c r="A402" s="7">
        <v>430</v>
      </c>
      <c r="B402" s="8">
        <v>3</v>
      </c>
      <c r="C402" s="20">
        <f t="shared" si="54"/>
        <v>1290</v>
      </c>
      <c r="D402" s="23">
        <f t="shared" si="58"/>
        <v>794948</v>
      </c>
      <c r="E402" s="21">
        <f t="shared" si="55"/>
        <v>183</v>
      </c>
      <c r="F402" s="24">
        <f t="shared" si="61"/>
        <v>11838604</v>
      </c>
      <c r="G402" s="21">
        <f t="shared" si="56"/>
        <v>77400</v>
      </c>
      <c r="H402" s="20">
        <f t="shared" si="62"/>
        <v>11916004</v>
      </c>
      <c r="I402" s="22">
        <f t="shared" si="59"/>
        <v>0.98301527377205422</v>
      </c>
      <c r="J402" s="23"/>
      <c r="L402" s="4"/>
      <c r="M402" s="4"/>
      <c r="N402" s="4"/>
      <c r="O402" s="4"/>
      <c r="P402" s="4"/>
      <c r="Q402" s="4"/>
      <c r="R402" s="4"/>
      <c r="S402" s="4"/>
      <c r="U402" s="9">
        <f t="shared" si="60"/>
        <v>794948</v>
      </c>
      <c r="V402" s="10">
        <f t="shared" si="57"/>
        <v>430</v>
      </c>
    </row>
    <row r="403" spans="1:22" x14ac:dyDescent="0.25">
      <c r="A403" s="7">
        <v>431</v>
      </c>
      <c r="B403" s="8">
        <v>1</v>
      </c>
      <c r="C403" s="20">
        <f t="shared" si="54"/>
        <v>431</v>
      </c>
      <c r="D403" s="23">
        <f t="shared" si="58"/>
        <v>794949</v>
      </c>
      <c r="E403" s="21">
        <f t="shared" si="55"/>
        <v>180</v>
      </c>
      <c r="F403" s="24">
        <f t="shared" si="61"/>
        <v>11839035</v>
      </c>
      <c r="G403" s="21">
        <f t="shared" si="56"/>
        <v>77149</v>
      </c>
      <c r="H403" s="20">
        <f t="shared" si="62"/>
        <v>11916184</v>
      </c>
      <c r="I403" s="22">
        <f t="shared" si="59"/>
        <v>0.98303012294038938</v>
      </c>
      <c r="J403" s="23"/>
      <c r="L403" s="4"/>
      <c r="M403" s="4"/>
      <c r="N403" s="4"/>
      <c r="O403" s="4"/>
      <c r="P403" s="4"/>
      <c r="Q403" s="4"/>
      <c r="R403" s="4"/>
      <c r="S403" s="4"/>
      <c r="U403" s="9">
        <f t="shared" si="60"/>
        <v>794949</v>
      </c>
      <c r="V403" s="10">
        <f t="shared" si="57"/>
        <v>431</v>
      </c>
    </row>
    <row r="404" spans="1:22" x14ac:dyDescent="0.25">
      <c r="A404" s="7">
        <v>434</v>
      </c>
      <c r="B404" s="8">
        <v>1</v>
      </c>
      <c r="C404" s="20">
        <f t="shared" si="54"/>
        <v>434</v>
      </c>
      <c r="D404" s="23">
        <f t="shared" si="58"/>
        <v>794950</v>
      </c>
      <c r="E404" s="21">
        <f t="shared" si="55"/>
        <v>179</v>
      </c>
      <c r="F404" s="24">
        <f t="shared" si="61"/>
        <v>11839469</v>
      </c>
      <c r="G404" s="21">
        <f t="shared" si="56"/>
        <v>77252</v>
      </c>
      <c r="H404" s="20">
        <f t="shared" si="62"/>
        <v>11916721</v>
      </c>
      <c r="I404" s="22">
        <f t="shared" si="59"/>
        <v>0.98307442295925607</v>
      </c>
      <c r="J404" s="23"/>
      <c r="L404" s="4"/>
      <c r="M404" s="4"/>
      <c r="N404" s="4"/>
      <c r="O404" s="4"/>
      <c r="P404" s="4"/>
      <c r="Q404" s="4"/>
      <c r="R404" s="4"/>
      <c r="S404" s="4"/>
      <c r="U404" s="9">
        <f t="shared" si="60"/>
        <v>794950</v>
      </c>
      <c r="V404" s="10">
        <f t="shared" si="57"/>
        <v>434</v>
      </c>
    </row>
    <row r="405" spans="1:22" x14ac:dyDescent="0.25">
      <c r="A405" s="7">
        <v>435</v>
      </c>
      <c r="B405" s="8">
        <v>1</v>
      </c>
      <c r="C405" s="20">
        <f t="shared" si="54"/>
        <v>435</v>
      </c>
      <c r="D405" s="23">
        <f t="shared" si="58"/>
        <v>794951</v>
      </c>
      <c r="E405" s="21">
        <f t="shared" si="55"/>
        <v>178</v>
      </c>
      <c r="F405" s="24">
        <f t="shared" si="61"/>
        <v>11839904</v>
      </c>
      <c r="G405" s="21">
        <f t="shared" si="56"/>
        <v>76995</v>
      </c>
      <c r="H405" s="20">
        <f t="shared" si="62"/>
        <v>11916899</v>
      </c>
      <c r="I405" s="22">
        <f t="shared" si="59"/>
        <v>0.98308910713683206</v>
      </c>
      <c r="J405" s="23"/>
      <c r="L405" s="4"/>
      <c r="M405" s="4"/>
      <c r="N405" s="4"/>
      <c r="O405" s="4"/>
      <c r="P405" s="4"/>
      <c r="Q405" s="4"/>
      <c r="R405" s="4"/>
      <c r="S405" s="4"/>
      <c r="U405" s="9">
        <f t="shared" si="60"/>
        <v>794951</v>
      </c>
      <c r="V405" s="10">
        <f t="shared" si="57"/>
        <v>435</v>
      </c>
    </row>
    <row r="406" spans="1:22" x14ac:dyDescent="0.25">
      <c r="A406" s="7">
        <v>438</v>
      </c>
      <c r="B406" s="8">
        <v>1</v>
      </c>
      <c r="C406" s="20">
        <f t="shared" si="54"/>
        <v>438</v>
      </c>
      <c r="D406" s="23">
        <f t="shared" si="58"/>
        <v>794952</v>
      </c>
      <c r="E406" s="21">
        <f t="shared" si="55"/>
        <v>177</v>
      </c>
      <c r="F406" s="24">
        <f t="shared" si="61"/>
        <v>11840342</v>
      </c>
      <c r="G406" s="21">
        <f t="shared" si="56"/>
        <v>77088</v>
      </c>
      <c r="H406" s="20">
        <f t="shared" si="62"/>
        <v>11917430</v>
      </c>
      <c r="I406" s="22">
        <f t="shared" si="59"/>
        <v>0.98313291218342092</v>
      </c>
      <c r="J406" s="23"/>
      <c r="L406" s="4"/>
      <c r="M406" s="4"/>
      <c r="N406" s="4"/>
      <c r="O406" s="4"/>
      <c r="P406" s="4"/>
      <c r="Q406" s="4"/>
      <c r="R406" s="4"/>
      <c r="S406" s="4"/>
      <c r="U406" s="9">
        <f t="shared" si="60"/>
        <v>794952</v>
      </c>
      <c r="V406" s="10">
        <f t="shared" si="57"/>
        <v>438</v>
      </c>
    </row>
    <row r="407" spans="1:22" x14ac:dyDescent="0.25">
      <c r="A407" s="7">
        <v>439</v>
      </c>
      <c r="B407" s="8">
        <v>1</v>
      </c>
      <c r="C407" s="20">
        <f t="shared" si="54"/>
        <v>439</v>
      </c>
      <c r="D407" s="23">
        <f t="shared" si="58"/>
        <v>794953</v>
      </c>
      <c r="E407" s="21">
        <f t="shared" si="55"/>
        <v>176</v>
      </c>
      <c r="F407" s="24">
        <f t="shared" si="61"/>
        <v>11840781</v>
      </c>
      <c r="G407" s="21">
        <f t="shared" si="56"/>
        <v>76825</v>
      </c>
      <c r="H407" s="20">
        <f t="shared" si="62"/>
        <v>11917606</v>
      </c>
      <c r="I407" s="22">
        <f t="shared" si="59"/>
        <v>0.98314743137023752</v>
      </c>
      <c r="J407" s="23"/>
      <c r="L407" s="4"/>
      <c r="M407" s="4"/>
      <c r="N407" s="4"/>
      <c r="O407" s="4"/>
      <c r="P407" s="4"/>
      <c r="Q407" s="4"/>
      <c r="R407" s="4"/>
      <c r="S407" s="4"/>
      <c r="U407" s="9">
        <f t="shared" si="60"/>
        <v>794953</v>
      </c>
      <c r="V407" s="10">
        <f t="shared" si="57"/>
        <v>439</v>
      </c>
    </row>
    <row r="408" spans="1:22" x14ac:dyDescent="0.25">
      <c r="A408" s="7">
        <v>440</v>
      </c>
      <c r="B408" s="8">
        <v>1</v>
      </c>
      <c r="C408" s="20">
        <f t="shared" si="54"/>
        <v>440</v>
      </c>
      <c r="D408" s="23">
        <f t="shared" si="58"/>
        <v>794954</v>
      </c>
      <c r="E408" s="21">
        <f t="shared" si="55"/>
        <v>175</v>
      </c>
      <c r="F408" s="24">
        <f t="shared" si="61"/>
        <v>11841221</v>
      </c>
      <c r="G408" s="21">
        <f t="shared" si="56"/>
        <v>76560</v>
      </c>
      <c r="H408" s="20">
        <f t="shared" si="62"/>
        <v>11917781</v>
      </c>
      <c r="I408" s="22">
        <f t="shared" si="59"/>
        <v>0.98316186806167449</v>
      </c>
      <c r="J408" s="23"/>
      <c r="L408" s="4"/>
      <c r="M408" s="4"/>
      <c r="N408" s="4"/>
      <c r="O408" s="4"/>
      <c r="P408" s="4"/>
      <c r="Q408" s="4"/>
      <c r="R408" s="4"/>
      <c r="S408" s="4"/>
      <c r="U408" s="9">
        <f t="shared" si="60"/>
        <v>794954</v>
      </c>
      <c r="V408" s="10">
        <f t="shared" si="57"/>
        <v>440</v>
      </c>
    </row>
    <row r="409" spans="1:22" x14ac:dyDescent="0.25">
      <c r="A409" s="7">
        <v>441</v>
      </c>
      <c r="B409" s="8">
        <v>1</v>
      </c>
      <c r="C409" s="20">
        <f t="shared" si="54"/>
        <v>441</v>
      </c>
      <c r="D409" s="23">
        <f t="shared" si="58"/>
        <v>794955</v>
      </c>
      <c r="E409" s="21">
        <f t="shared" si="55"/>
        <v>174</v>
      </c>
      <c r="F409" s="24">
        <f t="shared" si="61"/>
        <v>11841662</v>
      </c>
      <c r="G409" s="21">
        <f t="shared" si="56"/>
        <v>76293</v>
      </c>
      <c r="H409" s="20">
        <f t="shared" si="62"/>
        <v>11917955</v>
      </c>
      <c r="I409" s="22">
        <f t="shared" si="59"/>
        <v>0.98317622225773194</v>
      </c>
      <c r="J409" s="23"/>
      <c r="L409" s="4"/>
      <c r="M409" s="4"/>
      <c r="N409" s="4"/>
      <c r="O409" s="4"/>
      <c r="P409" s="4"/>
      <c r="Q409" s="4"/>
      <c r="R409" s="4"/>
      <c r="S409" s="4"/>
      <c r="U409" s="9">
        <f t="shared" si="60"/>
        <v>794955</v>
      </c>
      <c r="V409" s="10">
        <f t="shared" si="57"/>
        <v>441</v>
      </c>
    </row>
    <row r="410" spans="1:22" x14ac:dyDescent="0.25">
      <c r="A410" s="7">
        <v>442</v>
      </c>
      <c r="B410" s="8">
        <v>2</v>
      </c>
      <c r="C410" s="20">
        <f t="shared" si="54"/>
        <v>884</v>
      </c>
      <c r="D410" s="23">
        <f t="shared" si="58"/>
        <v>794957</v>
      </c>
      <c r="E410" s="21">
        <f t="shared" si="55"/>
        <v>173</v>
      </c>
      <c r="F410" s="24">
        <f t="shared" si="61"/>
        <v>11842546</v>
      </c>
      <c r="G410" s="21">
        <f t="shared" si="56"/>
        <v>75582</v>
      </c>
      <c r="H410" s="20">
        <f t="shared" si="62"/>
        <v>11918128</v>
      </c>
      <c r="I410" s="22">
        <f t="shared" si="59"/>
        <v>0.98319049395840963</v>
      </c>
      <c r="J410" s="23"/>
      <c r="L410" s="4"/>
      <c r="M410" s="4"/>
      <c r="N410" s="4"/>
      <c r="O410" s="4"/>
      <c r="P410" s="4"/>
      <c r="Q410" s="4"/>
      <c r="R410" s="4"/>
      <c r="S410" s="4"/>
      <c r="U410" s="9">
        <f t="shared" si="60"/>
        <v>794957</v>
      </c>
      <c r="V410" s="10">
        <f t="shared" si="57"/>
        <v>442</v>
      </c>
    </row>
    <row r="411" spans="1:22" x14ac:dyDescent="0.25">
      <c r="A411" s="7">
        <v>443</v>
      </c>
      <c r="B411" s="8">
        <v>1</v>
      </c>
      <c r="C411" s="20">
        <f t="shared" si="54"/>
        <v>443</v>
      </c>
      <c r="D411" s="23">
        <f t="shared" si="58"/>
        <v>794958</v>
      </c>
      <c r="E411" s="21">
        <f t="shared" si="55"/>
        <v>171</v>
      </c>
      <c r="F411" s="24">
        <f t="shared" si="61"/>
        <v>11842989</v>
      </c>
      <c r="G411" s="21">
        <f t="shared" si="56"/>
        <v>75310</v>
      </c>
      <c r="H411" s="20">
        <f t="shared" si="62"/>
        <v>11918299</v>
      </c>
      <c r="I411" s="22">
        <f t="shared" si="59"/>
        <v>0.98320460066832804</v>
      </c>
      <c r="J411" s="23"/>
      <c r="L411" s="4"/>
      <c r="M411" s="4"/>
      <c r="N411" s="4"/>
      <c r="O411" s="4"/>
      <c r="P411" s="4"/>
      <c r="Q411" s="4"/>
      <c r="R411" s="4"/>
      <c r="S411" s="4"/>
      <c r="U411" s="9">
        <f t="shared" si="60"/>
        <v>794958</v>
      </c>
      <c r="V411" s="10">
        <f t="shared" si="57"/>
        <v>443</v>
      </c>
    </row>
    <row r="412" spans="1:22" x14ac:dyDescent="0.25">
      <c r="A412" s="7">
        <v>445</v>
      </c>
      <c r="B412" s="8">
        <v>2</v>
      </c>
      <c r="C412" s="20">
        <f t="shared" si="54"/>
        <v>890</v>
      </c>
      <c r="D412" s="23">
        <f t="shared" si="58"/>
        <v>794960</v>
      </c>
      <c r="E412" s="21">
        <f t="shared" si="55"/>
        <v>170</v>
      </c>
      <c r="F412" s="24">
        <f t="shared" si="61"/>
        <v>11843879</v>
      </c>
      <c r="G412" s="21">
        <f t="shared" si="56"/>
        <v>74760</v>
      </c>
      <c r="H412" s="20">
        <f t="shared" si="62"/>
        <v>11918639</v>
      </c>
      <c r="I412" s="22">
        <f t="shared" si="59"/>
        <v>0.98323264909740571</v>
      </c>
      <c r="J412" s="23"/>
      <c r="L412" s="4"/>
      <c r="M412" s="4"/>
      <c r="N412" s="4"/>
      <c r="O412" s="4"/>
      <c r="P412" s="4"/>
      <c r="Q412" s="4"/>
      <c r="R412" s="4"/>
      <c r="S412" s="4"/>
      <c r="U412" s="9">
        <f t="shared" si="60"/>
        <v>794960</v>
      </c>
      <c r="V412" s="10">
        <f t="shared" si="57"/>
        <v>445</v>
      </c>
    </row>
    <row r="413" spans="1:22" x14ac:dyDescent="0.25">
      <c r="A413" s="7">
        <v>447</v>
      </c>
      <c r="B413" s="8">
        <v>1</v>
      </c>
      <c r="C413" s="20">
        <f t="shared" si="54"/>
        <v>447</v>
      </c>
      <c r="D413" s="23">
        <f t="shared" si="58"/>
        <v>794961</v>
      </c>
      <c r="E413" s="21">
        <f t="shared" si="55"/>
        <v>168</v>
      </c>
      <c r="F413" s="24">
        <f t="shared" si="61"/>
        <v>11844326</v>
      </c>
      <c r="G413" s="21">
        <f t="shared" si="56"/>
        <v>74649</v>
      </c>
      <c r="H413" s="20">
        <f t="shared" si="62"/>
        <v>11918975</v>
      </c>
      <c r="I413" s="22">
        <f t="shared" si="59"/>
        <v>0.98326036754496471</v>
      </c>
      <c r="J413" s="23"/>
      <c r="L413" s="4"/>
      <c r="M413" s="4"/>
      <c r="N413" s="4"/>
      <c r="O413" s="4"/>
      <c r="P413" s="4"/>
      <c r="Q413" s="4"/>
      <c r="R413" s="4"/>
      <c r="S413" s="4"/>
      <c r="U413" s="9">
        <f t="shared" si="60"/>
        <v>794961</v>
      </c>
      <c r="V413" s="10">
        <f t="shared" si="57"/>
        <v>447</v>
      </c>
    </row>
    <row r="414" spans="1:22" x14ac:dyDescent="0.25">
      <c r="A414" s="7">
        <v>450</v>
      </c>
      <c r="B414" s="8">
        <v>1</v>
      </c>
      <c r="C414" s="20">
        <f t="shared" si="54"/>
        <v>450</v>
      </c>
      <c r="D414" s="23">
        <f t="shared" si="58"/>
        <v>794962</v>
      </c>
      <c r="E414" s="21">
        <f t="shared" si="55"/>
        <v>167</v>
      </c>
      <c r="F414" s="24">
        <f t="shared" si="61"/>
        <v>11844776</v>
      </c>
      <c r="G414" s="21">
        <f t="shared" si="56"/>
        <v>74700</v>
      </c>
      <c r="H414" s="20">
        <f t="shared" si="62"/>
        <v>11919476</v>
      </c>
      <c r="I414" s="22">
        <f t="shared" si="59"/>
        <v>0.9833016977301644</v>
      </c>
      <c r="J414" s="23"/>
      <c r="L414" s="4"/>
      <c r="M414" s="4"/>
      <c r="N414" s="4"/>
      <c r="O414" s="4"/>
      <c r="P414" s="4"/>
      <c r="Q414" s="4"/>
      <c r="R414" s="4"/>
      <c r="S414" s="4"/>
      <c r="U414" s="9">
        <f t="shared" si="60"/>
        <v>794962</v>
      </c>
      <c r="V414" s="10">
        <f t="shared" si="57"/>
        <v>450</v>
      </c>
    </row>
    <row r="415" spans="1:22" x14ac:dyDescent="0.25">
      <c r="A415" s="7">
        <v>454</v>
      </c>
      <c r="B415" s="8">
        <v>2</v>
      </c>
      <c r="C415" s="20">
        <f t="shared" si="54"/>
        <v>908</v>
      </c>
      <c r="D415" s="23">
        <f t="shared" si="58"/>
        <v>794964</v>
      </c>
      <c r="E415" s="21">
        <f t="shared" si="55"/>
        <v>166</v>
      </c>
      <c r="F415" s="24">
        <f t="shared" si="61"/>
        <v>11845684</v>
      </c>
      <c r="G415" s="21">
        <f t="shared" si="56"/>
        <v>74456</v>
      </c>
      <c r="H415" s="20">
        <f t="shared" si="62"/>
        <v>11920140</v>
      </c>
      <c r="I415" s="22">
        <f t="shared" si="59"/>
        <v>0.98335647466224541</v>
      </c>
      <c r="J415" s="23"/>
      <c r="L415" s="4"/>
      <c r="M415" s="4"/>
      <c r="N415" s="4"/>
      <c r="O415" s="4"/>
      <c r="P415" s="4"/>
      <c r="Q415" s="4"/>
      <c r="R415" s="4"/>
      <c r="S415" s="4"/>
      <c r="U415" s="9">
        <f t="shared" si="60"/>
        <v>794964</v>
      </c>
      <c r="V415" s="10">
        <f t="shared" si="57"/>
        <v>454</v>
      </c>
    </row>
    <row r="416" spans="1:22" x14ac:dyDescent="0.25">
      <c r="A416" s="7">
        <v>456</v>
      </c>
      <c r="B416" s="8">
        <v>1</v>
      </c>
      <c r="C416" s="20">
        <f t="shared" si="54"/>
        <v>456</v>
      </c>
      <c r="D416" s="23">
        <f t="shared" si="58"/>
        <v>794965</v>
      </c>
      <c r="E416" s="21">
        <f t="shared" si="55"/>
        <v>164</v>
      </c>
      <c r="F416" s="24">
        <f t="shared" si="61"/>
        <v>11846140</v>
      </c>
      <c r="G416" s="21">
        <f t="shared" si="56"/>
        <v>74328</v>
      </c>
      <c r="H416" s="20">
        <f t="shared" si="62"/>
        <v>11920468</v>
      </c>
      <c r="I416" s="22">
        <f t="shared" si="59"/>
        <v>0.9833835331467673</v>
      </c>
      <c r="J416" s="23"/>
      <c r="L416" s="4"/>
      <c r="M416" s="4"/>
      <c r="N416" s="4"/>
      <c r="O416" s="4"/>
      <c r="P416" s="4"/>
      <c r="Q416" s="4"/>
      <c r="R416" s="4"/>
      <c r="S416" s="4"/>
      <c r="U416" s="9">
        <f t="shared" si="60"/>
        <v>794965</v>
      </c>
      <c r="V416" s="10">
        <f t="shared" si="57"/>
        <v>456</v>
      </c>
    </row>
    <row r="417" spans="1:22" x14ac:dyDescent="0.25">
      <c r="A417" s="7">
        <v>457</v>
      </c>
      <c r="B417" s="8">
        <v>1</v>
      </c>
      <c r="C417" s="20">
        <f t="shared" si="54"/>
        <v>457</v>
      </c>
      <c r="D417" s="23">
        <f t="shared" si="58"/>
        <v>794966</v>
      </c>
      <c r="E417" s="21">
        <f t="shared" si="55"/>
        <v>163</v>
      </c>
      <c r="F417" s="24">
        <f t="shared" si="61"/>
        <v>11846597</v>
      </c>
      <c r="G417" s="21">
        <f t="shared" si="56"/>
        <v>74034</v>
      </c>
      <c r="H417" s="20">
        <f t="shared" si="62"/>
        <v>11920631</v>
      </c>
      <c r="I417" s="22">
        <f t="shared" si="59"/>
        <v>0.9833969798936486</v>
      </c>
      <c r="J417" s="23"/>
      <c r="L417" s="4"/>
      <c r="M417" s="4"/>
      <c r="N417" s="4"/>
      <c r="O417" s="4"/>
      <c r="P417" s="4"/>
      <c r="Q417" s="4"/>
      <c r="R417" s="4"/>
      <c r="S417" s="4"/>
      <c r="U417" s="9">
        <f t="shared" si="60"/>
        <v>794966</v>
      </c>
      <c r="V417" s="10">
        <f t="shared" si="57"/>
        <v>457</v>
      </c>
    </row>
    <row r="418" spans="1:22" x14ac:dyDescent="0.25">
      <c r="A418" s="7">
        <v>459</v>
      </c>
      <c r="B418" s="8">
        <v>1</v>
      </c>
      <c r="C418" s="20">
        <f t="shared" si="54"/>
        <v>459</v>
      </c>
      <c r="D418" s="23">
        <f t="shared" si="58"/>
        <v>794967</v>
      </c>
      <c r="E418" s="21">
        <f t="shared" si="55"/>
        <v>162</v>
      </c>
      <c r="F418" s="24">
        <f t="shared" si="61"/>
        <v>11847056</v>
      </c>
      <c r="G418" s="21">
        <f t="shared" si="56"/>
        <v>73899</v>
      </c>
      <c r="H418" s="20">
        <f t="shared" si="62"/>
        <v>11920955</v>
      </c>
      <c r="I418" s="22">
        <f t="shared" si="59"/>
        <v>0.98342370839665194</v>
      </c>
      <c r="J418" s="23"/>
      <c r="L418" s="4"/>
      <c r="M418" s="4"/>
      <c r="N418" s="4"/>
      <c r="O418" s="4"/>
      <c r="P418" s="4"/>
      <c r="Q418" s="4"/>
      <c r="R418" s="4"/>
      <c r="S418" s="4"/>
      <c r="U418" s="9">
        <f t="shared" si="60"/>
        <v>794967</v>
      </c>
      <c r="V418" s="10">
        <f t="shared" si="57"/>
        <v>459</v>
      </c>
    </row>
    <row r="419" spans="1:22" x14ac:dyDescent="0.25">
      <c r="A419" s="7">
        <v>463</v>
      </c>
      <c r="B419" s="8">
        <v>2</v>
      </c>
      <c r="C419" s="20">
        <f t="shared" si="54"/>
        <v>926</v>
      </c>
      <c r="D419" s="23">
        <f t="shared" si="58"/>
        <v>794969</v>
      </c>
      <c r="E419" s="21">
        <f t="shared" si="55"/>
        <v>161</v>
      </c>
      <c r="F419" s="24">
        <f t="shared" si="61"/>
        <v>11847982</v>
      </c>
      <c r="G419" s="21">
        <f t="shared" si="56"/>
        <v>73617</v>
      </c>
      <c r="H419" s="20">
        <f t="shared" si="62"/>
        <v>11921599</v>
      </c>
      <c r="I419" s="22">
        <f t="shared" si="59"/>
        <v>0.98347683542114017</v>
      </c>
      <c r="J419" s="23"/>
      <c r="L419" s="4"/>
      <c r="M419" s="4"/>
      <c r="N419" s="4"/>
      <c r="O419" s="4"/>
      <c r="P419" s="4"/>
      <c r="Q419" s="4"/>
      <c r="R419" s="4"/>
      <c r="S419" s="4"/>
      <c r="U419" s="9">
        <f t="shared" si="60"/>
        <v>794969</v>
      </c>
      <c r="V419" s="10">
        <f t="shared" si="57"/>
        <v>463</v>
      </c>
    </row>
    <row r="420" spans="1:22" x14ac:dyDescent="0.25">
      <c r="A420" s="7">
        <v>464</v>
      </c>
      <c r="B420" s="8">
        <v>1</v>
      </c>
      <c r="C420" s="20">
        <f t="shared" si="54"/>
        <v>464</v>
      </c>
      <c r="D420" s="23">
        <f t="shared" si="58"/>
        <v>794970</v>
      </c>
      <c r="E420" s="21">
        <f t="shared" si="55"/>
        <v>159</v>
      </c>
      <c r="F420" s="24">
        <f t="shared" si="61"/>
        <v>11848446</v>
      </c>
      <c r="G420" s="21">
        <f t="shared" si="56"/>
        <v>73312</v>
      </c>
      <c r="H420" s="20">
        <f t="shared" si="62"/>
        <v>11921758</v>
      </c>
      <c r="I420" s="22">
        <f t="shared" si="59"/>
        <v>0.98348995218650292</v>
      </c>
      <c r="J420" s="23"/>
      <c r="L420" s="4"/>
      <c r="M420" s="4"/>
      <c r="N420" s="4"/>
      <c r="O420" s="4"/>
      <c r="P420" s="4"/>
      <c r="Q420" s="4"/>
      <c r="R420" s="4"/>
      <c r="S420" s="4"/>
      <c r="U420" s="9">
        <f t="shared" si="60"/>
        <v>794970</v>
      </c>
      <c r="V420" s="10">
        <f t="shared" si="57"/>
        <v>464</v>
      </c>
    </row>
    <row r="421" spans="1:22" x14ac:dyDescent="0.25">
      <c r="A421" s="7">
        <v>470</v>
      </c>
      <c r="B421" s="8">
        <v>1</v>
      </c>
      <c r="C421" s="20">
        <f t="shared" si="54"/>
        <v>470</v>
      </c>
      <c r="D421" s="23">
        <f t="shared" si="58"/>
        <v>794971</v>
      </c>
      <c r="E421" s="21">
        <f t="shared" si="55"/>
        <v>158</v>
      </c>
      <c r="F421" s="24">
        <f t="shared" si="61"/>
        <v>11848916</v>
      </c>
      <c r="G421" s="21">
        <f t="shared" si="56"/>
        <v>73790</v>
      </c>
      <c r="H421" s="20">
        <f t="shared" si="62"/>
        <v>11922706</v>
      </c>
      <c r="I421" s="22">
        <f t="shared" si="59"/>
        <v>0.98356815780640161</v>
      </c>
      <c r="J421" s="23"/>
      <c r="L421" s="4"/>
      <c r="M421" s="4"/>
      <c r="N421" s="4"/>
      <c r="O421" s="4"/>
      <c r="P421" s="4"/>
      <c r="Q421" s="4"/>
      <c r="R421" s="4"/>
      <c r="S421" s="4"/>
      <c r="U421" s="9">
        <f t="shared" si="60"/>
        <v>794971</v>
      </c>
      <c r="V421" s="10">
        <f t="shared" si="57"/>
        <v>470</v>
      </c>
    </row>
    <row r="422" spans="1:22" x14ac:dyDescent="0.25">
      <c r="A422" s="7">
        <v>471</v>
      </c>
      <c r="B422" s="8">
        <v>1</v>
      </c>
      <c r="C422" s="20">
        <f t="shared" si="54"/>
        <v>471</v>
      </c>
      <c r="D422" s="23">
        <f t="shared" si="58"/>
        <v>794972</v>
      </c>
      <c r="E422" s="21">
        <f t="shared" si="55"/>
        <v>157</v>
      </c>
      <c r="F422" s="24">
        <f t="shared" si="61"/>
        <v>11849387</v>
      </c>
      <c r="G422" s="21">
        <f t="shared" si="56"/>
        <v>73476</v>
      </c>
      <c r="H422" s="20">
        <f t="shared" si="62"/>
        <v>11922863</v>
      </c>
      <c r="I422" s="22">
        <f t="shared" si="59"/>
        <v>0.98358110958100509</v>
      </c>
      <c r="J422" s="23"/>
      <c r="L422" s="4"/>
      <c r="M422" s="4"/>
      <c r="N422" s="4"/>
      <c r="O422" s="4"/>
      <c r="P422" s="4"/>
      <c r="Q422" s="4"/>
      <c r="R422" s="4"/>
      <c r="S422" s="4"/>
      <c r="U422" s="9">
        <f t="shared" si="60"/>
        <v>794972</v>
      </c>
      <c r="V422" s="10">
        <f t="shared" si="57"/>
        <v>471</v>
      </c>
    </row>
    <row r="423" spans="1:22" x14ac:dyDescent="0.25">
      <c r="A423" s="7">
        <v>472</v>
      </c>
      <c r="B423" s="8">
        <v>1</v>
      </c>
      <c r="C423" s="20">
        <f t="shared" si="54"/>
        <v>472</v>
      </c>
      <c r="D423" s="23">
        <f t="shared" si="58"/>
        <v>794973</v>
      </c>
      <c r="E423" s="21">
        <f t="shared" si="55"/>
        <v>156</v>
      </c>
      <c r="F423" s="24">
        <f t="shared" si="61"/>
        <v>11849859</v>
      </c>
      <c r="G423" s="21">
        <f t="shared" si="56"/>
        <v>73160</v>
      </c>
      <c r="H423" s="20">
        <f t="shared" si="62"/>
        <v>11923019</v>
      </c>
      <c r="I423" s="22">
        <f t="shared" si="59"/>
        <v>0.98359397886022903</v>
      </c>
      <c r="J423" s="23"/>
      <c r="L423" s="4"/>
      <c r="M423" s="4"/>
      <c r="N423" s="4"/>
      <c r="O423" s="4"/>
      <c r="P423" s="4"/>
      <c r="Q423" s="4"/>
      <c r="R423" s="4"/>
      <c r="S423" s="4"/>
      <c r="U423" s="9">
        <f t="shared" si="60"/>
        <v>794973</v>
      </c>
      <c r="V423" s="10">
        <f t="shared" si="57"/>
        <v>472</v>
      </c>
    </row>
    <row r="424" spans="1:22" x14ac:dyDescent="0.25">
      <c r="A424" s="7">
        <v>473</v>
      </c>
      <c r="B424" s="8">
        <v>1</v>
      </c>
      <c r="C424" s="20">
        <f t="shared" si="54"/>
        <v>473</v>
      </c>
      <c r="D424" s="23">
        <f t="shared" si="58"/>
        <v>794974</v>
      </c>
      <c r="E424" s="21">
        <f t="shared" si="55"/>
        <v>155</v>
      </c>
      <c r="F424" s="24">
        <f t="shared" si="61"/>
        <v>11850332</v>
      </c>
      <c r="G424" s="21">
        <f t="shared" si="56"/>
        <v>72842</v>
      </c>
      <c r="H424" s="20">
        <f t="shared" si="62"/>
        <v>11923174</v>
      </c>
      <c r="I424" s="22">
        <f t="shared" si="59"/>
        <v>0.98360676564407323</v>
      </c>
      <c r="J424" s="23"/>
      <c r="L424" s="4"/>
      <c r="M424" s="4"/>
      <c r="N424" s="4"/>
      <c r="O424" s="4"/>
      <c r="P424" s="4"/>
      <c r="Q424" s="4"/>
      <c r="R424" s="4"/>
      <c r="S424" s="4"/>
      <c r="U424" s="9">
        <f t="shared" si="60"/>
        <v>794974</v>
      </c>
      <c r="V424" s="10">
        <f t="shared" si="57"/>
        <v>473</v>
      </c>
    </row>
    <row r="425" spans="1:22" x14ac:dyDescent="0.25">
      <c r="A425" s="7">
        <v>475</v>
      </c>
      <c r="B425" s="8">
        <v>1</v>
      </c>
      <c r="C425" s="20">
        <f t="shared" si="54"/>
        <v>475</v>
      </c>
      <c r="D425" s="23">
        <f t="shared" si="58"/>
        <v>794975</v>
      </c>
      <c r="E425" s="21">
        <f t="shared" si="55"/>
        <v>154</v>
      </c>
      <c r="F425" s="24">
        <f t="shared" si="61"/>
        <v>11850807</v>
      </c>
      <c r="G425" s="21">
        <f t="shared" si="56"/>
        <v>72675</v>
      </c>
      <c r="H425" s="20">
        <f t="shared" si="62"/>
        <v>11923482</v>
      </c>
      <c r="I425" s="22">
        <f t="shared" si="59"/>
        <v>0.98363217422100235</v>
      </c>
      <c r="J425" s="23"/>
      <c r="L425" s="4"/>
      <c r="M425" s="4"/>
      <c r="N425" s="4"/>
      <c r="O425" s="4"/>
      <c r="P425" s="4"/>
      <c r="Q425" s="4"/>
      <c r="R425" s="4"/>
      <c r="S425" s="4"/>
      <c r="U425" s="9">
        <f t="shared" si="60"/>
        <v>794975</v>
      </c>
      <c r="V425" s="10">
        <f t="shared" si="57"/>
        <v>475</v>
      </c>
    </row>
    <row r="426" spans="1:22" x14ac:dyDescent="0.25">
      <c r="A426" s="7">
        <v>480</v>
      </c>
      <c r="B426" s="8">
        <v>1</v>
      </c>
      <c r="C426" s="20">
        <f t="shared" si="54"/>
        <v>480</v>
      </c>
      <c r="D426" s="23">
        <f t="shared" si="58"/>
        <v>794976</v>
      </c>
      <c r="E426" s="21">
        <f t="shared" si="55"/>
        <v>153</v>
      </c>
      <c r="F426" s="24">
        <f t="shared" si="61"/>
        <v>11851287</v>
      </c>
      <c r="G426" s="21">
        <f t="shared" si="56"/>
        <v>72960</v>
      </c>
      <c r="H426" s="20">
        <f t="shared" si="62"/>
        <v>11924247</v>
      </c>
      <c r="I426" s="22">
        <f t="shared" si="59"/>
        <v>0.98369528318642696</v>
      </c>
      <c r="J426" s="23"/>
      <c r="L426" s="4"/>
      <c r="M426" s="4"/>
      <c r="N426" s="4"/>
      <c r="O426" s="4"/>
      <c r="P426" s="4"/>
      <c r="Q426" s="4"/>
      <c r="R426" s="4"/>
      <c r="S426" s="4"/>
      <c r="U426" s="9">
        <f t="shared" si="60"/>
        <v>794976</v>
      </c>
      <c r="V426" s="10">
        <f t="shared" si="57"/>
        <v>480</v>
      </c>
    </row>
    <row r="427" spans="1:22" x14ac:dyDescent="0.25">
      <c r="A427" s="7">
        <v>481</v>
      </c>
      <c r="B427" s="8">
        <v>1</v>
      </c>
      <c r="C427" s="20">
        <f t="shared" si="54"/>
        <v>481</v>
      </c>
      <c r="D427" s="23">
        <f t="shared" si="58"/>
        <v>794977</v>
      </c>
      <c r="E427" s="21">
        <f t="shared" si="55"/>
        <v>152</v>
      </c>
      <c r="F427" s="24">
        <f t="shared" si="61"/>
        <v>11851768</v>
      </c>
      <c r="G427" s="21">
        <f t="shared" si="56"/>
        <v>72631</v>
      </c>
      <c r="H427" s="20">
        <f t="shared" si="62"/>
        <v>11924399</v>
      </c>
      <c r="I427" s="22">
        <f t="shared" si="59"/>
        <v>0.98370782248413224</v>
      </c>
      <c r="J427" s="23"/>
      <c r="L427" s="4"/>
      <c r="M427" s="4"/>
      <c r="N427" s="4"/>
      <c r="O427" s="4"/>
      <c r="P427" s="4"/>
      <c r="Q427" s="4"/>
      <c r="R427" s="4"/>
      <c r="S427" s="4"/>
      <c r="U427" s="9">
        <f t="shared" si="60"/>
        <v>794977</v>
      </c>
      <c r="V427" s="10">
        <f t="shared" si="57"/>
        <v>481</v>
      </c>
    </row>
    <row r="428" spans="1:22" x14ac:dyDescent="0.25">
      <c r="A428" s="7">
        <v>484</v>
      </c>
      <c r="B428" s="8">
        <v>2</v>
      </c>
      <c r="C428" s="20">
        <f t="shared" si="54"/>
        <v>968</v>
      </c>
      <c r="D428" s="23">
        <f t="shared" si="58"/>
        <v>794979</v>
      </c>
      <c r="E428" s="21">
        <f t="shared" si="55"/>
        <v>151</v>
      </c>
      <c r="F428" s="24">
        <f t="shared" si="61"/>
        <v>11852736</v>
      </c>
      <c r="G428" s="21">
        <f t="shared" si="56"/>
        <v>72116</v>
      </c>
      <c r="H428" s="20">
        <f t="shared" si="62"/>
        <v>11924852</v>
      </c>
      <c r="I428" s="22">
        <f t="shared" si="59"/>
        <v>0.98374519289110918</v>
      </c>
      <c r="J428" s="23"/>
      <c r="L428" s="4"/>
      <c r="M428" s="4"/>
      <c r="N428" s="4"/>
      <c r="O428" s="4"/>
      <c r="P428" s="4"/>
      <c r="Q428" s="4"/>
      <c r="R428" s="4"/>
      <c r="S428" s="4"/>
      <c r="U428" s="9">
        <f t="shared" si="60"/>
        <v>794979</v>
      </c>
      <c r="V428" s="10">
        <f t="shared" si="57"/>
        <v>484</v>
      </c>
    </row>
    <row r="429" spans="1:22" x14ac:dyDescent="0.25">
      <c r="A429" s="7">
        <v>485</v>
      </c>
      <c r="B429" s="8">
        <v>1</v>
      </c>
      <c r="C429" s="20">
        <f t="shared" si="54"/>
        <v>485</v>
      </c>
      <c r="D429" s="23">
        <f t="shared" si="58"/>
        <v>794980</v>
      </c>
      <c r="E429" s="21">
        <f t="shared" si="55"/>
        <v>149</v>
      </c>
      <c r="F429" s="24">
        <f t="shared" si="61"/>
        <v>11853221</v>
      </c>
      <c r="G429" s="21">
        <f t="shared" si="56"/>
        <v>71780</v>
      </c>
      <c r="H429" s="20">
        <f t="shared" si="62"/>
        <v>11925001</v>
      </c>
      <c r="I429" s="22">
        <f t="shared" si="59"/>
        <v>0.98375748470267554</v>
      </c>
      <c r="J429" s="23"/>
      <c r="L429" s="4"/>
      <c r="M429" s="4"/>
      <c r="N429" s="4"/>
      <c r="O429" s="4"/>
      <c r="P429" s="4"/>
      <c r="Q429" s="4"/>
      <c r="R429" s="4"/>
      <c r="S429" s="4"/>
      <c r="U429" s="9">
        <f t="shared" si="60"/>
        <v>794980</v>
      </c>
      <c r="V429" s="10">
        <f t="shared" si="57"/>
        <v>485</v>
      </c>
    </row>
    <row r="430" spans="1:22" x14ac:dyDescent="0.25">
      <c r="A430" s="7">
        <v>492</v>
      </c>
      <c r="B430" s="8">
        <v>1</v>
      </c>
      <c r="C430" s="20">
        <f t="shared" si="54"/>
        <v>492</v>
      </c>
      <c r="D430" s="23">
        <f t="shared" si="58"/>
        <v>794981</v>
      </c>
      <c r="E430" s="21">
        <f t="shared" si="55"/>
        <v>148</v>
      </c>
      <c r="F430" s="24">
        <f t="shared" si="61"/>
        <v>11853713</v>
      </c>
      <c r="G430" s="21">
        <f t="shared" si="56"/>
        <v>72324</v>
      </c>
      <c r="H430" s="20">
        <f t="shared" si="62"/>
        <v>11926037</v>
      </c>
      <c r="I430" s="22">
        <f t="shared" si="59"/>
        <v>0.98384294991598253</v>
      </c>
      <c r="J430" s="23"/>
      <c r="L430" s="4"/>
      <c r="M430" s="4"/>
      <c r="N430" s="4"/>
      <c r="O430" s="4"/>
      <c r="P430" s="4"/>
      <c r="Q430" s="4"/>
      <c r="R430" s="4"/>
      <c r="S430" s="4"/>
      <c r="U430" s="9">
        <f t="shared" si="60"/>
        <v>794981</v>
      </c>
      <c r="V430" s="10">
        <f t="shared" si="57"/>
        <v>492</v>
      </c>
    </row>
    <row r="431" spans="1:22" x14ac:dyDescent="0.25">
      <c r="A431" s="7">
        <v>497</v>
      </c>
      <c r="B431" s="8">
        <v>3</v>
      </c>
      <c r="C431" s="20">
        <f t="shared" si="54"/>
        <v>1491</v>
      </c>
      <c r="D431" s="23">
        <f t="shared" si="58"/>
        <v>794984</v>
      </c>
      <c r="E431" s="21">
        <f t="shared" si="55"/>
        <v>147</v>
      </c>
      <c r="F431" s="24">
        <f t="shared" si="61"/>
        <v>11855204</v>
      </c>
      <c r="G431" s="21">
        <f t="shared" si="56"/>
        <v>71568</v>
      </c>
      <c r="H431" s="20">
        <f t="shared" si="62"/>
        <v>11926772</v>
      </c>
      <c r="I431" s="22">
        <f t="shared" si="59"/>
        <v>0.98390358402001798</v>
      </c>
      <c r="J431" s="23"/>
      <c r="L431" s="4"/>
      <c r="M431" s="4"/>
      <c r="N431" s="4"/>
      <c r="O431" s="4"/>
      <c r="P431" s="4"/>
      <c r="Q431" s="4"/>
      <c r="R431" s="4"/>
      <c r="S431" s="4"/>
      <c r="U431" s="9">
        <f t="shared" si="60"/>
        <v>794984</v>
      </c>
      <c r="V431" s="10">
        <f t="shared" si="57"/>
        <v>497</v>
      </c>
    </row>
    <row r="432" spans="1:22" x14ac:dyDescent="0.25">
      <c r="A432" s="7">
        <v>498</v>
      </c>
      <c r="B432" s="8">
        <v>2</v>
      </c>
      <c r="C432" s="20">
        <f t="shared" si="54"/>
        <v>996</v>
      </c>
      <c r="D432" s="23">
        <f t="shared" si="58"/>
        <v>794986</v>
      </c>
      <c r="E432" s="21">
        <f t="shared" si="55"/>
        <v>144</v>
      </c>
      <c r="F432" s="24">
        <f t="shared" si="61"/>
        <v>11856200</v>
      </c>
      <c r="G432" s="21">
        <f t="shared" si="56"/>
        <v>70716</v>
      </c>
      <c r="H432" s="20">
        <f t="shared" si="62"/>
        <v>11926916</v>
      </c>
      <c r="I432" s="22">
        <f t="shared" si="59"/>
        <v>0.98391546335468616</v>
      </c>
      <c r="J432" s="23"/>
      <c r="L432" s="4"/>
      <c r="M432" s="4"/>
      <c r="N432" s="4"/>
      <c r="O432" s="4"/>
      <c r="P432" s="4"/>
      <c r="Q432" s="4"/>
      <c r="R432" s="4"/>
      <c r="S432" s="4"/>
      <c r="U432" s="9">
        <f t="shared" si="60"/>
        <v>794986</v>
      </c>
      <c r="V432" s="10">
        <f t="shared" si="57"/>
        <v>498</v>
      </c>
    </row>
    <row r="433" spans="1:22" x14ac:dyDescent="0.25">
      <c r="A433" s="7">
        <v>501</v>
      </c>
      <c r="B433" s="8">
        <v>2</v>
      </c>
      <c r="C433" s="20">
        <f t="shared" si="54"/>
        <v>1002</v>
      </c>
      <c r="D433" s="23">
        <f t="shared" si="58"/>
        <v>794988</v>
      </c>
      <c r="E433" s="21">
        <f t="shared" si="55"/>
        <v>142</v>
      </c>
      <c r="F433" s="24">
        <f t="shared" si="61"/>
        <v>11857202</v>
      </c>
      <c r="G433" s="21">
        <f t="shared" si="56"/>
        <v>70140</v>
      </c>
      <c r="H433" s="20">
        <f t="shared" si="62"/>
        <v>11927342</v>
      </c>
      <c r="I433" s="22">
        <f t="shared" si="59"/>
        <v>0.98395060638641285</v>
      </c>
      <c r="J433" s="23"/>
      <c r="L433" s="4"/>
      <c r="M433" s="4"/>
      <c r="N433" s="4"/>
      <c r="O433" s="4"/>
      <c r="P433" s="4"/>
      <c r="Q433" s="4"/>
      <c r="R433" s="4"/>
      <c r="S433" s="4"/>
      <c r="U433" s="9">
        <f t="shared" si="60"/>
        <v>794988</v>
      </c>
      <c r="V433" s="10">
        <f t="shared" si="57"/>
        <v>501</v>
      </c>
    </row>
    <row r="434" spans="1:22" x14ac:dyDescent="0.25">
      <c r="A434" s="7">
        <v>505</v>
      </c>
      <c r="B434" s="8">
        <v>1</v>
      </c>
      <c r="C434" s="20">
        <f t="shared" si="54"/>
        <v>505</v>
      </c>
      <c r="D434" s="23">
        <f t="shared" si="58"/>
        <v>794989</v>
      </c>
      <c r="E434" s="21">
        <f t="shared" si="55"/>
        <v>140</v>
      </c>
      <c r="F434" s="24">
        <f t="shared" si="61"/>
        <v>11857707</v>
      </c>
      <c r="G434" s="21">
        <f t="shared" si="56"/>
        <v>70195</v>
      </c>
      <c r="H434" s="20">
        <f t="shared" si="62"/>
        <v>11927902</v>
      </c>
      <c r="I434" s="22">
        <f t="shared" si="59"/>
        <v>0.98399680379901122</v>
      </c>
      <c r="J434" s="23"/>
      <c r="L434" s="4"/>
      <c r="M434" s="4"/>
      <c r="N434" s="4"/>
      <c r="O434" s="4"/>
      <c r="P434" s="4"/>
      <c r="Q434" s="4"/>
      <c r="R434" s="4"/>
      <c r="S434" s="4"/>
      <c r="U434" s="9">
        <f t="shared" si="60"/>
        <v>794989</v>
      </c>
      <c r="V434" s="10">
        <f t="shared" si="57"/>
        <v>505</v>
      </c>
    </row>
    <row r="435" spans="1:22" x14ac:dyDescent="0.25">
      <c r="A435" s="7">
        <v>510</v>
      </c>
      <c r="B435" s="8">
        <v>1</v>
      </c>
      <c r="C435" s="20">
        <f t="shared" si="54"/>
        <v>510</v>
      </c>
      <c r="D435" s="23">
        <f t="shared" si="58"/>
        <v>794990</v>
      </c>
      <c r="E435" s="21">
        <f t="shared" si="55"/>
        <v>139</v>
      </c>
      <c r="F435" s="24">
        <f t="shared" si="61"/>
        <v>11858217</v>
      </c>
      <c r="G435" s="21">
        <f t="shared" si="56"/>
        <v>70380</v>
      </c>
      <c r="H435" s="20">
        <f t="shared" si="62"/>
        <v>11928597</v>
      </c>
      <c r="I435" s="22">
        <f t="shared" si="59"/>
        <v>0.98405413808786102</v>
      </c>
      <c r="J435" s="23"/>
      <c r="L435" s="4"/>
      <c r="M435" s="4"/>
      <c r="N435" s="4"/>
      <c r="O435" s="4"/>
      <c r="P435" s="4"/>
      <c r="Q435" s="4"/>
      <c r="R435" s="4"/>
      <c r="S435" s="4"/>
      <c r="U435" s="9">
        <f t="shared" si="60"/>
        <v>794990</v>
      </c>
      <c r="V435" s="10">
        <f t="shared" si="57"/>
        <v>510</v>
      </c>
    </row>
    <row r="436" spans="1:22" x14ac:dyDescent="0.25">
      <c r="A436" s="7">
        <v>514</v>
      </c>
      <c r="B436" s="8">
        <v>2</v>
      </c>
      <c r="C436" s="20">
        <f t="shared" si="54"/>
        <v>1028</v>
      </c>
      <c r="D436" s="23">
        <f t="shared" si="58"/>
        <v>794992</v>
      </c>
      <c r="E436" s="21">
        <f t="shared" si="55"/>
        <v>138</v>
      </c>
      <c r="F436" s="24">
        <f t="shared" si="61"/>
        <v>11859245</v>
      </c>
      <c r="G436" s="21">
        <f t="shared" si="56"/>
        <v>69904</v>
      </c>
      <c r="H436" s="20">
        <f t="shared" si="62"/>
        <v>11929149</v>
      </c>
      <c r="I436" s="22">
        <f t="shared" si="59"/>
        <v>0.98409967553742239</v>
      </c>
      <c r="J436" s="23"/>
      <c r="L436" s="4"/>
      <c r="M436" s="4"/>
      <c r="N436" s="4"/>
      <c r="O436" s="4"/>
      <c r="P436" s="4"/>
      <c r="Q436" s="4"/>
      <c r="R436" s="4"/>
      <c r="S436" s="4"/>
      <c r="U436" s="9">
        <f t="shared" si="60"/>
        <v>794992</v>
      </c>
      <c r="V436" s="10">
        <f t="shared" si="57"/>
        <v>514</v>
      </c>
    </row>
    <row r="437" spans="1:22" x14ac:dyDescent="0.25">
      <c r="A437" s="7">
        <v>516</v>
      </c>
      <c r="B437" s="8">
        <v>1</v>
      </c>
      <c r="C437" s="20">
        <f t="shared" si="54"/>
        <v>516</v>
      </c>
      <c r="D437" s="23">
        <f t="shared" si="58"/>
        <v>794993</v>
      </c>
      <c r="E437" s="21">
        <f t="shared" si="55"/>
        <v>136</v>
      </c>
      <c r="F437" s="24">
        <f t="shared" si="61"/>
        <v>11859761</v>
      </c>
      <c r="G437" s="21">
        <f t="shared" si="56"/>
        <v>69660</v>
      </c>
      <c r="H437" s="20">
        <f t="shared" si="62"/>
        <v>11929421</v>
      </c>
      <c r="I437" s="22">
        <f t="shared" si="59"/>
        <v>0.98412211428068441</v>
      </c>
      <c r="J437" s="23"/>
      <c r="L437" s="4"/>
      <c r="M437" s="4"/>
      <c r="N437" s="4"/>
      <c r="O437" s="4"/>
      <c r="P437" s="4"/>
      <c r="Q437" s="4"/>
      <c r="R437" s="4"/>
      <c r="S437" s="4"/>
      <c r="U437" s="9">
        <f t="shared" si="60"/>
        <v>794993</v>
      </c>
      <c r="V437" s="10">
        <f t="shared" si="57"/>
        <v>516</v>
      </c>
    </row>
    <row r="438" spans="1:22" x14ac:dyDescent="0.25">
      <c r="A438" s="7">
        <v>517</v>
      </c>
      <c r="B438" s="8">
        <v>1</v>
      </c>
      <c r="C438" s="20">
        <f t="shared" si="54"/>
        <v>517</v>
      </c>
      <c r="D438" s="23">
        <f t="shared" si="58"/>
        <v>794994</v>
      </c>
      <c r="E438" s="21">
        <f t="shared" si="55"/>
        <v>135</v>
      </c>
      <c r="F438" s="24">
        <f t="shared" si="61"/>
        <v>11860278</v>
      </c>
      <c r="G438" s="21">
        <f t="shared" si="56"/>
        <v>69278</v>
      </c>
      <c r="H438" s="20">
        <f t="shared" si="62"/>
        <v>11929556</v>
      </c>
      <c r="I438" s="22">
        <f t="shared" si="59"/>
        <v>0.98413325115693584</v>
      </c>
      <c r="J438" s="23"/>
      <c r="L438" s="4"/>
      <c r="M438" s="4"/>
      <c r="N438" s="4"/>
      <c r="O438" s="4"/>
      <c r="P438" s="4"/>
      <c r="Q438" s="4"/>
      <c r="R438" s="4"/>
      <c r="S438" s="4"/>
      <c r="U438" s="9">
        <f t="shared" si="60"/>
        <v>794994</v>
      </c>
      <c r="V438" s="10">
        <f t="shared" si="57"/>
        <v>517</v>
      </c>
    </row>
    <row r="439" spans="1:22" x14ac:dyDescent="0.25">
      <c r="A439" s="7">
        <v>519</v>
      </c>
      <c r="B439" s="8">
        <v>1</v>
      </c>
      <c r="C439" s="20">
        <f t="shared" si="54"/>
        <v>519</v>
      </c>
      <c r="D439" s="23">
        <f t="shared" si="58"/>
        <v>794995</v>
      </c>
      <c r="E439" s="21">
        <f t="shared" si="55"/>
        <v>134</v>
      </c>
      <c r="F439" s="24">
        <f t="shared" si="61"/>
        <v>11860797</v>
      </c>
      <c r="G439" s="21">
        <f t="shared" si="56"/>
        <v>69027</v>
      </c>
      <c r="H439" s="20">
        <f t="shared" si="62"/>
        <v>11929824</v>
      </c>
      <c r="I439" s="22">
        <f t="shared" si="59"/>
        <v>0.98415535991867931</v>
      </c>
      <c r="J439" s="23"/>
      <c r="L439" s="4"/>
      <c r="M439" s="4"/>
      <c r="N439" s="4"/>
      <c r="O439" s="4"/>
      <c r="P439" s="4"/>
      <c r="Q439" s="4"/>
      <c r="R439" s="4"/>
      <c r="S439" s="4"/>
      <c r="U439" s="9">
        <f t="shared" si="60"/>
        <v>794995</v>
      </c>
      <c r="V439" s="10">
        <f t="shared" si="57"/>
        <v>519</v>
      </c>
    </row>
    <row r="440" spans="1:22" x14ac:dyDescent="0.25">
      <c r="A440" s="7">
        <v>520</v>
      </c>
      <c r="B440" s="8">
        <v>1</v>
      </c>
      <c r="C440" s="20">
        <f t="shared" si="54"/>
        <v>520</v>
      </c>
      <c r="D440" s="23">
        <f t="shared" si="58"/>
        <v>794996</v>
      </c>
      <c r="E440" s="21">
        <f t="shared" si="55"/>
        <v>133</v>
      </c>
      <c r="F440" s="24">
        <f t="shared" si="61"/>
        <v>11861317</v>
      </c>
      <c r="G440" s="21">
        <f t="shared" si="56"/>
        <v>68640</v>
      </c>
      <c r="H440" s="20">
        <f t="shared" si="62"/>
        <v>11929957</v>
      </c>
      <c r="I440" s="22">
        <f t="shared" si="59"/>
        <v>0.98416633180417146</v>
      </c>
      <c r="J440" s="23"/>
      <c r="L440" s="4"/>
      <c r="M440" s="4"/>
      <c r="N440" s="4"/>
      <c r="O440" s="4"/>
      <c r="P440" s="4"/>
      <c r="Q440" s="4"/>
      <c r="R440" s="4"/>
      <c r="S440" s="4"/>
      <c r="U440" s="9">
        <f t="shared" si="60"/>
        <v>794996</v>
      </c>
      <c r="V440" s="10">
        <f t="shared" si="57"/>
        <v>520</v>
      </c>
    </row>
    <row r="441" spans="1:22" x14ac:dyDescent="0.25">
      <c r="A441" s="7">
        <v>521</v>
      </c>
      <c r="B441" s="8">
        <v>1</v>
      </c>
      <c r="C441" s="20">
        <f t="shared" si="54"/>
        <v>521</v>
      </c>
      <c r="D441" s="23">
        <f t="shared" si="58"/>
        <v>794997</v>
      </c>
      <c r="E441" s="21">
        <f t="shared" si="55"/>
        <v>132</v>
      </c>
      <c r="F441" s="24">
        <f t="shared" si="61"/>
        <v>11861838</v>
      </c>
      <c r="G441" s="21">
        <f t="shared" si="56"/>
        <v>68251</v>
      </c>
      <c r="H441" s="20">
        <f t="shared" si="62"/>
        <v>11930089</v>
      </c>
      <c r="I441" s="22">
        <f t="shared" si="59"/>
        <v>0.98417722119428397</v>
      </c>
      <c r="J441" s="23"/>
      <c r="L441" s="4"/>
      <c r="M441" s="4"/>
      <c r="N441" s="4"/>
      <c r="O441" s="4"/>
      <c r="P441" s="4"/>
      <c r="Q441" s="4"/>
      <c r="R441" s="4"/>
      <c r="S441" s="4"/>
      <c r="U441" s="9">
        <f t="shared" si="60"/>
        <v>794997</v>
      </c>
      <c r="V441" s="10">
        <f t="shared" si="57"/>
        <v>521</v>
      </c>
    </row>
    <row r="442" spans="1:22" x14ac:dyDescent="0.25">
      <c r="A442" s="7">
        <v>524</v>
      </c>
      <c r="B442" s="8">
        <v>1</v>
      </c>
      <c r="C442" s="20">
        <f t="shared" si="54"/>
        <v>524</v>
      </c>
      <c r="D442" s="23">
        <f t="shared" si="58"/>
        <v>794998</v>
      </c>
      <c r="E442" s="21">
        <f t="shared" si="55"/>
        <v>131</v>
      </c>
      <c r="F442" s="24">
        <f t="shared" si="61"/>
        <v>11862362</v>
      </c>
      <c r="G442" s="21">
        <f t="shared" si="56"/>
        <v>68120</v>
      </c>
      <c r="H442" s="20">
        <f t="shared" si="62"/>
        <v>11930482</v>
      </c>
      <c r="I442" s="22">
        <f t="shared" si="59"/>
        <v>0.98420964187848248</v>
      </c>
      <c r="J442" s="23"/>
      <c r="L442" s="4"/>
      <c r="M442" s="4"/>
      <c r="N442" s="4"/>
      <c r="O442" s="4"/>
      <c r="P442" s="4"/>
      <c r="Q442" s="4"/>
      <c r="R442" s="4"/>
      <c r="S442" s="4"/>
      <c r="U442" s="9">
        <f t="shared" si="60"/>
        <v>794998</v>
      </c>
      <c r="V442" s="10">
        <f t="shared" si="57"/>
        <v>524</v>
      </c>
    </row>
    <row r="443" spans="1:22" x14ac:dyDescent="0.25">
      <c r="A443" s="7">
        <v>537</v>
      </c>
      <c r="B443" s="8">
        <v>1</v>
      </c>
      <c r="C443" s="20">
        <f t="shared" si="54"/>
        <v>537</v>
      </c>
      <c r="D443" s="23">
        <f t="shared" si="58"/>
        <v>794999</v>
      </c>
      <c r="E443" s="21">
        <f t="shared" si="55"/>
        <v>130</v>
      </c>
      <c r="F443" s="24">
        <f t="shared" si="61"/>
        <v>11862899</v>
      </c>
      <c r="G443" s="21">
        <f t="shared" si="56"/>
        <v>69273</v>
      </c>
      <c r="H443" s="20">
        <f t="shared" si="62"/>
        <v>11932172</v>
      </c>
      <c r="I443" s="22">
        <f t="shared" si="59"/>
        <v>0.98434905907007408</v>
      </c>
      <c r="J443" s="23"/>
      <c r="L443" s="4"/>
      <c r="M443" s="4"/>
      <c r="N443" s="4"/>
      <c r="O443" s="4"/>
      <c r="P443" s="4"/>
      <c r="Q443" s="4"/>
      <c r="R443" s="4"/>
      <c r="S443" s="4"/>
      <c r="U443" s="9">
        <f t="shared" si="60"/>
        <v>794999</v>
      </c>
      <c r="V443" s="10">
        <f t="shared" si="57"/>
        <v>537</v>
      </c>
    </row>
    <row r="444" spans="1:22" x14ac:dyDescent="0.25">
      <c r="A444" s="7">
        <v>543</v>
      </c>
      <c r="B444" s="8">
        <v>1</v>
      </c>
      <c r="C444" s="20">
        <f t="shared" si="54"/>
        <v>543</v>
      </c>
      <c r="D444" s="23">
        <f t="shared" si="58"/>
        <v>795000</v>
      </c>
      <c r="E444" s="21">
        <f t="shared" si="55"/>
        <v>129</v>
      </c>
      <c r="F444" s="24">
        <f t="shared" si="61"/>
        <v>11863442</v>
      </c>
      <c r="G444" s="21">
        <f t="shared" si="56"/>
        <v>69504</v>
      </c>
      <c r="H444" s="20">
        <f t="shared" si="62"/>
        <v>11932946</v>
      </c>
      <c r="I444" s="22">
        <f t="shared" si="59"/>
        <v>0.98441291049391555</v>
      </c>
      <c r="J444" s="23"/>
      <c r="L444" s="4"/>
      <c r="M444" s="4"/>
      <c r="N444" s="4"/>
      <c r="O444" s="4"/>
      <c r="P444" s="4"/>
      <c r="Q444" s="4"/>
      <c r="R444" s="4"/>
      <c r="S444" s="4"/>
      <c r="U444" s="9">
        <f t="shared" si="60"/>
        <v>795000</v>
      </c>
      <c r="V444" s="10">
        <f t="shared" si="57"/>
        <v>543</v>
      </c>
    </row>
    <row r="445" spans="1:22" x14ac:dyDescent="0.25">
      <c r="A445" s="7">
        <v>547</v>
      </c>
      <c r="B445" s="8">
        <v>1</v>
      </c>
      <c r="C445" s="20">
        <f t="shared" si="54"/>
        <v>547</v>
      </c>
      <c r="D445" s="23">
        <f t="shared" si="58"/>
        <v>795001</v>
      </c>
      <c r="E445" s="21">
        <f t="shared" si="55"/>
        <v>128</v>
      </c>
      <c r="F445" s="24">
        <f t="shared" si="61"/>
        <v>11863989</v>
      </c>
      <c r="G445" s="21">
        <f t="shared" si="56"/>
        <v>69469</v>
      </c>
      <c r="H445" s="20">
        <f t="shared" si="62"/>
        <v>11933458</v>
      </c>
      <c r="I445" s="22">
        <f t="shared" si="59"/>
        <v>0.98445514812829116</v>
      </c>
      <c r="J445" s="23"/>
      <c r="L445" s="4"/>
      <c r="M445" s="4"/>
      <c r="N445" s="4"/>
      <c r="O445" s="4"/>
      <c r="P445" s="4"/>
      <c r="Q445" s="4"/>
      <c r="R445" s="4"/>
      <c r="S445" s="4"/>
      <c r="U445" s="9">
        <f t="shared" si="60"/>
        <v>795001</v>
      </c>
      <c r="V445" s="10">
        <f t="shared" si="57"/>
        <v>547</v>
      </c>
    </row>
    <row r="446" spans="1:22" x14ac:dyDescent="0.25">
      <c r="A446" s="7">
        <v>552</v>
      </c>
      <c r="B446" s="8">
        <v>1</v>
      </c>
      <c r="C446" s="20">
        <f t="shared" si="54"/>
        <v>552</v>
      </c>
      <c r="D446" s="23">
        <f t="shared" si="58"/>
        <v>795002</v>
      </c>
      <c r="E446" s="21">
        <f t="shared" si="55"/>
        <v>127</v>
      </c>
      <c r="F446" s="24">
        <f t="shared" si="61"/>
        <v>11864541</v>
      </c>
      <c r="G446" s="21">
        <f t="shared" si="56"/>
        <v>69552</v>
      </c>
      <c r="H446" s="20">
        <f t="shared" si="62"/>
        <v>11934093</v>
      </c>
      <c r="I446" s="22">
        <f t="shared" si="59"/>
        <v>0.98450753269436264</v>
      </c>
      <c r="J446" s="23"/>
      <c r="L446" s="4"/>
      <c r="M446" s="4"/>
      <c r="N446" s="4"/>
      <c r="O446" s="4"/>
      <c r="P446" s="4"/>
      <c r="Q446" s="4"/>
      <c r="R446" s="4"/>
      <c r="S446" s="4"/>
      <c r="U446" s="9">
        <f t="shared" si="60"/>
        <v>795002</v>
      </c>
      <c r="V446" s="10">
        <f t="shared" si="57"/>
        <v>552</v>
      </c>
    </row>
    <row r="447" spans="1:22" x14ac:dyDescent="0.25">
      <c r="A447" s="7">
        <v>557</v>
      </c>
      <c r="B447" s="8">
        <v>1</v>
      </c>
      <c r="C447" s="20">
        <f t="shared" si="54"/>
        <v>557</v>
      </c>
      <c r="D447" s="23">
        <f t="shared" si="58"/>
        <v>795003</v>
      </c>
      <c r="E447" s="21">
        <f t="shared" si="55"/>
        <v>126</v>
      </c>
      <c r="F447" s="24">
        <f t="shared" si="61"/>
        <v>11865098</v>
      </c>
      <c r="G447" s="21">
        <f t="shared" si="56"/>
        <v>69625</v>
      </c>
      <c r="H447" s="20">
        <f t="shared" si="62"/>
        <v>11934723</v>
      </c>
      <c r="I447" s="22">
        <f t="shared" si="59"/>
        <v>0.98455950478353582</v>
      </c>
      <c r="J447" s="23"/>
      <c r="L447" s="4"/>
      <c r="M447" s="4"/>
      <c r="N447" s="4"/>
      <c r="O447" s="4"/>
      <c r="P447" s="4"/>
      <c r="Q447" s="4"/>
      <c r="R447" s="4"/>
      <c r="S447" s="4"/>
      <c r="U447" s="9">
        <f t="shared" si="60"/>
        <v>795003</v>
      </c>
      <c r="V447" s="10">
        <f t="shared" si="57"/>
        <v>557</v>
      </c>
    </row>
    <row r="448" spans="1:22" x14ac:dyDescent="0.25">
      <c r="A448" s="7">
        <v>560</v>
      </c>
      <c r="B448" s="8">
        <v>1</v>
      </c>
      <c r="C448" s="20">
        <f t="shared" si="54"/>
        <v>560</v>
      </c>
      <c r="D448" s="23">
        <f t="shared" si="58"/>
        <v>795004</v>
      </c>
      <c r="E448" s="21">
        <f t="shared" si="55"/>
        <v>125</v>
      </c>
      <c r="F448" s="24">
        <f t="shared" si="61"/>
        <v>11865658</v>
      </c>
      <c r="G448" s="21">
        <f t="shared" si="56"/>
        <v>69440</v>
      </c>
      <c r="H448" s="20">
        <f t="shared" si="62"/>
        <v>11935098</v>
      </c>
      <c r="I448" s="22">
        <f t="shared" si="59"/>
        <v>0.98459044055090084</v>
      </c>
      <c r="J448" s="23"/>
      <c r="L448" s="4"/>
      <c r="M448" s="4"/>
      <c r="N448" s="4"/>
      <c r="O448" s="4"/>
      <c r="P448" s="4"/>
      <c r="Q448" s="4"/>
      <c r="R448" s="4"/>
      <c r="S448" s="4"/>
      <c r="U448" s="9">
        <f t="shared" si="60"/>
        <v>795004</v>
      </c>
      <c r="V448" s="10">
        <f t="shared" si="57"/>
        <v>560</v>
      </c>
    </row>
    <row r="449" spans="1:22" x14ac:dyDescent="0.25">
      <c r="A449" s="7">
        <v>565</v>
      </c>
      <c r="B449" s="8">
        <v>2</v>
      </c>
      <c r="C449" s="20">
        <f t="shared" si="54"/>
        <v>1130</v>
      </c>
      <c r="D449" s="23">
        <f t="shared" si="58"/>
        <v>795006</v>
      </c>
      <c r="E449" s="21">
        <f t="shared" si="55"/>
        <v>124</v>
      </c>
      <c r="F449" s="24">
        <f t="shared" si="61"/>
        <v>11866788</v>
      </c>
      <c r="G449" s="21">
        <f t="shared" si="56"/>
        <v>68930</v>
      </c>
      <c r="H449" s="20">
        <f t="shared" si="62"/>
        <v>11935718</v>
      </c>
      <c r="I449" s="22">
        <f t="shared" si="59"/>
        <v>0.98464158768627763</v>
      </c>
      <c r="J449" s="23"/>
      <c r="L449" s="4"/>
      <c r="M449" s="4"/>
      <c r="N449" s="4"/>
      <c r="O449" s="4"/>
      <c r="P449" s="4"/>
      <c r="Q449" s="4"/>
      <c r="R449" s="4"/>
      <c r="S449" s="4"/>
      <c r="U449" s="9">
        <f t="shared" si="60"/>
        <v>795006</v>
      </c>
      <c r="V449" s="10">
        <f t="shared" si="57"/>
        <v>565</v>
      </c>
    </row>
    <row r="450" spans="1:22" x14ac:dyDescent="0.25">
      <c r="A450" s="7">
        <v>572</v>
      </c>
      <c r="B450" s="8">
        <v>1</v>
      </c>
      <c r="C450" s="20">
        <f t="shared" si="54"/>
        <v>572</v>
      </c>
      <c r="D450" s="23">
        <f t="shared" si="58"/>
        <v>795007</v>
      </c>
      <c r="E450" s="21">
        <f t="shared" si="55"/>
        <v>122</v>
      </c>
      <c r="F450" s="24">
        <f t="shared" si="61"/>
        <v>11867360</v>
      </c>
      <c r="G450" s="21">
        <f t="shared" si="56"/>
        <v>69212</v>
      </c>
      <c r="H450" s="20">
        <f t="shared" si="62"/>
        <v>11936572</v>
      </c>
      <c r="I450" s="22">
        <f t="shared" si="59"/>
        <v>0.98471203874049029</v>
      </c>
      <c r="J450" s="23"/>
      <c r="L450" s="4"/>
      <c r="M450" s="4"/>
      <c r="N450" s="4"/>
      <c r="O450" s="4"/>
      <c r="P450" s="4"/>
      <c r="Q450" s="4"/>
      <c r="R450" s="4"/>
      <c r="S450" s="4"/>
      <c r="U450" s="9">
        <f t="shared" si="60"/>
        <v>795007</v>
      </c>
      <c r="V450" s="10">
        <f t="shared" si="57"/>
        <v>572</v>
      </c>
    </row>
    <row r="451" spans="1:22" x14ac:dyDescent="0.25">
      <c r="A451" s="7">
        <v>573</v>
      </c>
      <c r="B451" s="8">
        <v>1</v>
      </c>
      <c r="C451" s="20">
        <f t="shared" si="54"/>
        <v>573</v>
      </c>
      <c r="D451" s="23">
        <f t="shared" si="58"/>
        <v>795008</v>
      </c>
      <c r="E451" s="21">
        <f t="shared" si="55"/>
        <v>121</v>
      </c>
      <c r="F451" s="24">
        <f t="shared" si="61"/>
        <v>11867933</v>
      </c>
      <c r="G451" s="21">
        <f t="shared" si="56"/>
        <v>68760</v>
      </c>
      <c r="H451" s="20">
        <f t="shared" si="62"/>
        <v>11936693</v>
      </c>
      <c r="I451" s="22">
        <f t="shared" si="59"/>
        <v>0.98472202068142667</v>
      </c>
      <c r="J451" s="23"/>
      <c r="L451" s="4"/>
      <c r="M451" s="4"/>
      <c r="N451" s="4"/>
      <c r="O451" s="4"/>
      <c r="P451" s="4"/>
      <c r="Q451" s="4"/>
      <c r="R451" s="4"/>
      <c r="S451" s="4"/>
      <c r="U451" s="9">
        <f t="shared" si="60"/>
        <v>795008</v>
      </c>
      <c r="V451" s="10">
        <f t="shared" si="57"/>
        <v>573</v>
      </c>
    </row>
    <row r="452" spans="1:22" x14ac:dyDescent="0.25">
      <c r="A452" s="7">
        <v>577</v>
      </c>
      <c r="B452" s="8">
        <v>1</v>
      </c>
      <c r="C452" s="20">
        <f t="shared" si="54"/>
        <v>577</v>
      </c>
      <c r="D452" s="23">
        <f t="shared" si="58"/>
        <v>795009</v>
      </c>
      <c r="E452" s="21">
        <f t="shared" si="55"/>
        <v>120</v>
      </c>
      <c r="F452" s="24">
        <f t="shared" si="61"/>
        <v>11868510</v>
      </c>
      <c r="G452" s="21">
        <f t="shared" si="56"/>
        <v>68663</v>
      </c>
      <c r="H452" s="20">
        <f t="shared" si="62"/>
        <v>11937173</v>
      </c>
      <c r="I452" s="22">
        <f t="shared" si="59"/>
        <v>0.98476161846365384</v>
      </c>
      <c r="J452" s="23"/>
      <c r="L452" s="4"/>
      <c r="M452" s="4"/>
      <c r="N452" s="4"/>
      <c r="O452" s="4"/>
      <c r="P452" s="4"/>
      <c r="Q452" s="4"/>
      <c r="R452" s="4"/>
      <c r="S452" s="4"/>
      <c r="U452" s="9">
        <f t="shared" si="60"/>
        <v>795009</v>
      </c>
      <c r="V452" s="10">
        <f t="shared" si="57"/>
        <v>577</v>
      </c>
    </row>
    <row r="453" spans="1:22" x14ac:dyDescent="0.25">
      <c r="A453" s="7">
        <v>580</v>
      </c>
      <c r="B453" s="8">
        <v>1</v>
      </c>
      <c r="C453" s="20">
        <f t="shared" ref="C453:C516" si="63">A453*B453</f>
        <v>580</v>
      </c>
      <c r="D453" s="23">
        <f t="shared" si="58"/>
        <v>795010</v>
      </c>
      <c r="E453" s="21">
        <f t="shared" ref="E453:E516" si="64">B453+E454</f>
        <v>119</v>
      </c>
      <c r="F453" s="24">
        <f t="shared" si="61"/>
        <v>11869090</v>
      </c>
      <c r="G453" s="21">
        <f t="shared" ref="G453:G516" si="65">A453*E454</f>
        <v>68440</v>
      </c>
      <c r="H453" s="20">
        <f t="shared" si="62"/>
        <v>11937530</v>
      </c>
      <c r="I453" s="22">
        <f t="shared" si="59"/>
        <v>0.98479106931418536</v>
      </c>
      <c r="J453" s="23"/>
      <c r="L453" s="4"/>
      <c r="M453" s="4"/>
      <c r="N453" s="4"/>
      <c r="O453" s="4"/>
      <c r="P453" s="4"/>
      <c r="Q453" s="4"/>
      <c r="R453" s="4"/>
      <c r="S453" s="4"/>
      <c r="U453" s="9">
        <f t="shared" si="60"/>
        <v>795010</v>
      </c>
      <c r="V453" s="10">
        <f t="shared" ref="V453:V516" si="66">A453</f>
        <v>580</v>
      </c>
    </row>
    <row r="454" spans="1:22" x14ac:dyDescent="0.25">
      <c r="A454" s="7">
        <v>594</v>
      </c>
      <c r="B454" s="8">
        <v>1</v>
      </c>
      <c r="C454" s="20">
        <f t="shared" si="63"/>
        <v>594</v>
      </c>
      <c r="D454" s="23">
        <f t="shared" ref="D454:D517" si="67">D453+B454</f>
        <v>795011</v>
      </c>
      <c r="E454" s="21">
        <f t="shared" si="64"/>
        <v>118</v>
      </c>
      <c r="F454" s="24">
        <f t="shared" si="61"/>
        <v>11869684</v>
      </c>
      <c r="G454" s="21">
        <f t="shared" si="65"/>
        <v>69498</v>
      </c>
      <c r="H454" s="20">
        <f t="shared" si="62"/>
        <v>11939182</v>
      </c>
      <c r="I454" s="22">
        <f t="shared" ref="I454:I517" si="68">H454/$H$1004</f>
        <v>0.9849273516813507</v>
      </c>
      <c r="J454" s="23"/>
      <c r="L454" s="4"/>
      <c r="M454" s="4"/>
      <c r="N454" s="4"/>
      <c r="O454" s="4"/>
      <c r="P454" s="4"/>
      <c r="Q454" s="4"/>
      <c r="R454" s="4"/>
      <c r="S454" s="4"/>
      <c r="U454" s="9">
        <f t="shared" ref="U454:U517" si="69">D454</f>
        <v>795011</v>
      </c>
      <c r="V454" s="10">
        <f t="shared" si="66"/>
        <v>594</v>
      </c>
    </row>
    <row r="455" spans="1:22" x14ac:dyDescent="0.25">
      <c r="A455" s="7">
        <v>600</v>
      </c>
      <c r="B455" s="8">
        <v>1</v>
      </c>
      <c r="C455" s="20">
        <f t="shared" si="63"/>
        <v>600</v>
      </c>
      <c r="D455" s="23">
        <f t="shared" si="67"/>
        <v>795012</v>
      </c>
      <c r="E455" s="21">
        <f t="shared" si="64"/>
        <v>117</v>
      </c>
      <c r="F455" s="24">
        <f t="shared" ref="F455:F518" si="70">F454+C455</f>
        <v>11870284</v>
      </c>
      <c r="G455" s="21">
        <f t="shared" si="65"/>
        <v>69600</v>
      </c>
      <c r="H455" s="20">
        <f t="shared" ref="H455:H518" si="71">F455+G455</f>
        <v>11939884</v>
      </c>
      <c r="I455" s="22">
        <f t="shared" si="68"/>
        <v>0.98498526343785797</v>
      </c>
      <c r="J455" s="23"/>
      <c r="L455" s="4"/>
      <c r="M455" s="4"/>
      <c r="N455" s="4"/>
      <c r="O455" s="4"/>
      <c r="P455" s="4"/>
      <c r="Q455" s="4"/>
      <c r="R455" s="4"/>
      <c r="S455" s="4"/>
      <c r="U455" s="9">
        <f t="shared" si="69"/>
        <v>795012</v>
      </c>
      <c r="V455" s="10">
        <f t="shared" si="66"/>
        <v>600</v>
      </c>
    </row>
    <row r="456" spans="1:22" x14ac:dyDescent="0.25">
      <c r="A456" s="7">
        <v>606</v>
      </c>
      <c r="B456" s="8">
        <v>2</v>
      </c>
      <c r="C456" s="20">
        <f t="shared" si="63"/>
        <v>1212</v>
      </c>
      <c r="D456" s="23">
        <f t="shared" si="67"/>
        <v>795014</v>
      </c>
      <c r="E456" s="21">
        <f t="shared" si="64"/>
        <v>116</v>
      </c>
      <c r="F456" s="24">
        <f t="shared" si="70"/>
        <v>11871496</v>
      </c>
      <c r="G456" s="21">
        <f t="shared" si="65"/>
        <v>69084</v>
      </c>
      <c r="H456" s="20">
        <f t="shared" si="71"/>
        <v>11940580</v>
      </c>
      <c r="I456" s="22">
        <f t="shared" si="68"/>
        <v>0.98504268022208741</v>
      </c>
      <c r="J456" s="23"/>
      <c r="L456" s="4"/>
      <c r="M456" s="4"/>
      <c r="N456" s="4"/>
      <c r="O456" s="4"/>
      <c r="P456" s="4"/>
      <c r="Q456" s="4"/>
      <c r="R456" s="4"/>
      <c r="S456" s="4"/>
      <c r="U456" s="9">
        <f t="shared" si="69"/>
        <v>795014</v>
      </c>
      <c r="V456" s="10">
        <f t="shared" si="66"/>
        <v>606</v>
      </c>
    </row>
    <row r="457" spans="1:22" x14ac:dyDescent="0.25">
      <c r="A457" s="7">
        <v>619</v>
      </c>
      <c r="B457" s="8">
        <v>1</v>
      </c>
      <c r="C457" s="20">
        <f t="shared" si="63"/>
        <v>619</v>
      </c>
      <c r="D457" s="23">
        <f t="shared" si="67"/>
        <v>795015</v>
      </c>
      <c r="E457" s="21">
        <f t="shared" si="64"/>
        <v>114</v>
      </c>
      <c r="F457" s="24">
        <f t="shared" si="70"/>
        <v>11872115</v>
      </c>
      <c r="G457" s="21">
        <f t="shared" si="65"/>
        <v>69947</v>
      </c>
      <c r="H457" s="20">
        <f t="shared" si="71"/>
        <v>11942062</v>
      </c>
      <c r="I457" s="22">
        <f t="shared" si="68"/>
        <v>0.98516493837471397</v>
      </c>
      <c r="J457" s="23"/>
      <c r="L457" s="4"/>
      <c r="M457" s="4"/>
      <c r="N457" s="4"/>
      <c r="O457" s="4"/>
      <c r="P457" s="4"/>
      <c r="Q457" s="4"/>
      <c r="R457" s="4"/>
      <c r="S457" s="4"/>
      <c r="U457" s="9">
        <f t="shared" si="69"/>
        <v>795015</v>
      </c>
      <c r="V457" s="10">
        <f t="shared" si="66"/>
        <v>619</v>
      </c>
    </row>
    <row r="458" spans="1:22" x14ac:dyDescent="0.25">
      <c r="A458" s="7">
        <v>620</v>
      </c>
      <c r="B458" s="8">
        <v>1</v>
      </c>
      <c r="C458" s="20">
        <f t="shared" si="63"/>
        <v>620</v>
      </c>
      <c r="D458" s="23">
        <f t="shared" si="67"/>
        <v>795016</v>
      </c>
      <c r="E458" s="21">
        <f t="shared" si="64"/>
        <v>113</v>
      </c>
      <c r="F458" s="24">
        <f t="shared" si="70"/>
        <v>11872735</v>
      </c>
      <c r="G458" s="21">
        <f t="shared" si="65"/>
        <v>69440</v>
      </c>
      <c r="H458" s="20">
        <f t="shared" si="71"/>
        <v>11942175</v>
      </c>
      <c r="I458" s="22">
        <f t="shared" si="68"/>
        <v>0.98517426035261335</v>
      </c>
      <c r="J458" s="23"/>
      <c r="L458" s="4"/>
      <c r="M458" s="4"/>
      <c r="N458" s="4"/>
      <c r="O458" s="4"/>
      <c r="P458" s="4"/>
      <c r="Q458" s="4"/>
      <c r="R458" s="4"/>
      <c r="S458" s="4"/>
      <c r="U458" s="9">
        <f t="shared" si="69"/>
        <v>795016</v>
      </c>
      <c r="V458" s="10">
        <f t="shared" si="66"/>
        <v>620</v>
      </c>
    </row>
    <row r="459" spans="1:22" x14ac:dyDescent="0.25">
      <c r="A459" s="7">
        <v>637</v>
      </c>
      <c r="B459" s="8">
        <v>1</v>
      </c>
      <c r="C459" s="20">
        <f t="shared" si="63"/>
        <v>637</v>
      </c>
      <c r="D459" s="23">
        <f t="shared" si="67"/>
        <v>795017</v>
      </c>
      <c r="E459" s="21">
        <f t="shared" si="64"/>
        <v>112</v>
      </c>
      <c r="F459" s="24">
        <f t="shared" si="70"/>
        <v>11873372</v>
      </c>
      <c r="G459" s="21">
        <f t="shared" si="65"/>
        <v>70707</v>
      </c>
      <c r="H459" s="20">
        <f t="shared" si="71"/>
        <v>11944079</v>
      </c>
      <c r="I459" s="22">
        <f t="shared" si="68"/>
        <v>0.98533133155544794</v>
      </c>
      <c r="J459" s="23"/>
      <c r="L459" s="4"/>
      <c r="M459" s="4"/>
      <c r="N459" s="4"/>
      <c r="O459" s="4"/>
      <c r="P459" s="4"/>
      <c r="Q459" s="4"/>
      <c r="R459" s="4"/>
      <c r="S459" s="4"/>
      <c r="U459" s="9">
        <f t="shared" si="69"/>
        <v>795017</v>
      </c>
      <c r="V459" s="10">
        <f t="shared" si="66"/>
        <v>637</v>
      </c>
    </row>
    <row r="460" spans="1:22" x14ac:dyDescent="0.25">
      <c r="A460" s="7">
        <v>642</v>
      </c>
      <c r="B460" s="8">
        <v>1</v>
      </c>
      <c r="C460" s="20">
        <f t="shared" si="63"/>
        <v>642</v>
      </c>
      <c r="D460" s="23">
        <f t="shared" si="67"/>
        <v>795018</v>
      </c>
      <c r="E460" s="21">
        <f t="shared" si="64"/>
        <v>111</v>
      </c>
      <c r="F460" s="24">
        <f t="shared" si="70"/>
        <v>11874014</v>
      </c>
      <c r="G460" s="21">
        <f t="shared" si="65"/>
        <v>70620</v>
      </c>
      <c r="H460" s="20">
        <f t="shared" si="71"/>
        <v>11944634</v>
      </c>
      <c r="I460" s="22">
        <f t="shared" si="68"/>
        <v>0.98537711649114812</v>
      </c>
      <c r="J460" s="23"/>
      <c r="L460" s="4"/>
      <c r="M460" s="4"/>
      <c r="N460" s="4"/>
      <c r="O460" s="4"/>
      <c r="P460" s="4"/>
      <c r="Q460" s="4"/>
      <c r="R460" s="4"/>
      <c r="S460" s="4"/>
      <c r="U460" s="9">
        <f t="shared" si="69"/>
        <v>795018</v>
      </c>
      <c r="V460" s="10">
        <f t="shared" si="66"/>
        <v>642</v>
      </c>
    </row>
    <row r="461" spans="1:22" x14ac:dyDescent="0.25">
      <c r="A461" s="7">
        <v>647</v>
      </c>
      <c r="B461" s="8">
        <v>1</v>
      </c>
      <c r="C461" s="20">
        <f t="shared" si="63"/>
        <v>647</v>
      </c>
      <c r="D461" s="23">
        <f t="shared" si="67"/>
        <v>795019</v>
      </c>
      <c r="E461" s="21">
        <f t="shared" si="64"/>
        <v>110</v>
      </c>
      <c r="F461" s="24">
        <f t="shared" si="70"/>
        <v>11874661</v>
      </c>
      <c r="G461" s="21">
        <f t="shared" si="65"/>
        <v>70523</v>
      </c>
      <c r="H461" s="20">
        <f t="shared" si="71"/>
        <v>11945184</v>
      </c>
      <c r="I461" s="22">
        <f t="shared" si="68"/>
        <v>0.9854224889499501</v>
      </c>
      <c r="J461" s="23"/>
      <c r="L461" s="4"/>
      <c r="M461" s="4"/>
      <c r="N461" s="4"/>
      <c r="O461" s="4"/>
      <c r="P461" s="4"/>
      <c r="Q461" s="4"/>
      <c r="R461" s="4"/>
      <c r="S461" s="4"/>
      <c r="U461" s="9">
        <f t="shared" si="69"/>
        <v>795019</v>
      </c>
      <c r="V461" s="10">
        <f t="shared" si="66"/>
        <v>647</v>
      </c>
    </row>
    <row r="462" spans="1:22" x14ac:dyDescent="0.25">
      <c r="A462" s="7">
        <v>653</v>
      </c>
      <c r="B462" s="8">
        <v>1</v>
      </c>
      <c r="C462" s="20">
        <f t="shared" si="63"/>
        <v>653</v>
      </c>
      <c r="D462" s="23">
        <f t="shared" si="67"/>
        <v>795020</v>
      </c>
      <c r="E462" s="21">
        <f t="shared" si="64"/>
        <v>109</v>
      </c>
      <c r="F462" s="24">
        <f t="shared" si="70"/>
        <v>11875314</v>
      </c>
      <c r="G462" s="21">
        <f t="shared" si="65"/>
        <v>70524</v>
      </c>
      <c r="H462" s="20">
        <f t="shared" si="71"/>
        <v>11945838</v>
      </c>
      <c r="I462" s="22">
        <f t="shared" si="68"/>
        <v>0.98547644092823472</v>
      </c>
      <c r="J462" s="23"/>
      <c r="L462" s="4"/>
      <c r="M462" s="4"/>
      <c r="N462" s="4"/>
      <c r="O462" s="4"/>
      <c r="P462" s="4"/>
      <c r="Q462" s="4"/>
      <c r="R462" s="4"/>
      <c r="S462" s="4"/>
      <c r="U462" s="9">
        <f t="shared" si="69"/>
        <v>795020</v>
      </c>
      <c r="V462" s="10">
        <f t="shared" si="66"/>
        <v>653</v>
      </c>
    </row>
    <row r="463" spans="1:22" x14ac:dyDescent="0.25">
      <c r="A463" s="7">
        <v>659</v>
      </c>
      <c r="B463" s="8">
        <v>2</v>
      </c>
      <c r="C463" s="20">
        <f t="shared" si="63"/>
        <v>1318</v>
      </c>
      <c r="D463" s="23">
        <f t="shared" si="67"/>
        <v>795022</v>
      </c>
      <c r="E463" s="21">
        <f t="shared" si="64"/>
        <v>108</v>
      </c>
      <c r="F463" s="24">
        <f t="shared" si="70"/>
        <v>11876632</v>
      </c>
      <c r="G463" s="21">
        <f t="shared" si="65"/>
        <v>69854</v>
      </c>
      <c r="H463" s="20">
        <f t="shared" si="71"/>
        <v>11946486</v>
      </c>
      <c r="I463" s="22">
        <f t="shared" si="68"/>
        <v>0.98552989793424139</v>
      </c>
      <c r="J463" s="23"/>
      <c r="L463" s="4"/>
      <c r="M463" s="4"/>
      <c r="N463" s="4"/>
      <c r="O463" s="4"/>
      <c r="P463" s="4"/>
      <c r="Q463" s="4"/>
      <c r="R463" s="4"/>
      <c r="S463" s="4"/>
      <c r="U463" s="9">
        <f t="shared" si="69"/>
        <v>795022</v>
      </c>
      <c r="V463" s="10">
        <f t="shared" si="66"/>
        <v>659</v>
      </c>
    </row>
    <row r="464" spans="1:22" x14ac:dyDescent="0.25">
      <c r="A464" s="7">
        <v>661</v>
      </c>
      <c r="B464" s="8">
        <v>1</v>
      </c>
      <c r="C464" s="20">
        <f t="shared" si="63"/>
        <v>661</v>
      </c>
      <c r="D464" s="23">
        <f t="shared" si="67"/>
        <v>795023</v>
      </c>
      <c r="E464" s="21">
        <f t="shared" si="64"/>
        <v>106</v>
      </c>
      <c r="F464" s="24">
        <f t="shared" si="70"/>
        <v>11877293</v>
      </c>
      <c r="G464" s="21">
        <f t="shared" si="65"/>
        <v>69405</v>
      </c>
      <c r="H464" s="20">
        <f t="shared" si="71"/>
        <v>11946698</v>
      </c>
      <c r="I464" s="22">
        <f t="shared" si="68"/>
        <v>0.9855473869547251</v>
      </c>
      <c r="J464" s="23"/>
      <c r="L464" s="4"/>
      <c r="M464" s="4"/>
      <c r="N464" s="4"/>
      <c r="O464" s="4"/>
      <c r="P464" s="4"/>
      <c r="Q464" s="4"/>
      <c r="R464" s="4"/>
      <c r="S464" s="4"/>
      <c r="U464" s="9">
        <f t="shared" si="69"/>
        <v>795023</v>
      </c>
      <c r="V464" s="10">
        <f t="shared" si="66"/>
        <v>661</v>
      </c>
    </row>
    <row r="465" spans="1:22" x14ac:dyDescent="0.25">
      <c r="A465" s="7">
        <v>664</v>
      </c>
      <c r="B465" s="8">
        <v>1</v>
      </c>
      <c r="C465" s="20">
        <f t="shared" si="63"/>
        <v>664</v>
      </c>
      <c r="D465" s="23">
        <f t="shared" si="67"/>
        <v>795024</v>
      </c>
      <c r="E465" s="21">
        <f t="shared" si="64"/>
        <v>105</v>
      </c>
      <c r="F465" s="24">
        <f t="shared" si="70"/>
        <v>11877957</v>
      </c>
      <c r="G465" s="21">
        <f t="shared" si="65"/>
        <v>69056</v>
      </c>
      <c r="H465" s="20">
        <f t="shared" si="71"/>
        <v>11947013</v>
      </c>
      <c r="I465" s="22">
        <f t="shared" si="68"/>
        <v>0.98557337299931169</v>
      </c>
      <c r="J465" s="23"/>
      <c r="L465" s="4"/>
      <c r="M465" s="4"/>
      <c r="N465" s="4"/>
      <c r="O465" s="4"/>
      <c r="P465" s="4"/>
      <c r="Q465" s="4"/>
      <c r="R465" s="4"/>
      <c r="S465" s="4"/>
      <c r="U465" s="9">
        <f t="shared" si="69"/>
        <v>795024</v>
      </c>
      <c r="V465" s="10">
        <f t="shared" si="66"/>
        <v>664</v>
      </c>
    </row>
    <row r="466" spans="1:22" x14ac:dyDescent="0.25">
      <c r="A466" s="7">
        <v>665</v>
      </c>
      <c r="B466" s="8">
        <v>1</v>
      </c>
      <c r="C466" s="20">
        <f t="shared" si="63"/>
        <v>665</v>
      </c>
      <c r="D466" s="23">
        <f t="shared" si="67"/>
        <v>795025</v>
      </c>
      <c r="E466" s="21">
        <f t="shared" si="64"/>
        <v>104</v>
      </c>
      <c r="F466" s="24">
        <f t="shared" si="70"/>
        <v>11878622</v>
      </c>
      <c r="G466" s="21">
        <f t="shared" si="65"/>
        <v>68495</v>
      </c>
      <c r="H466" s="20">
        <f t="shared" si="71"/>
        <v>11947117</v>
      </c>
      <c r="I466" s="22">
        <f t="shared" si="68"/>
        <v>0.98558195251879432</v>
      </c>
      <c r="J466" s="23"/>
      <c r="L466" s="4"/>
      <c r="M466" s="4"/>
      <c r="N466" s="4"/>
      <c r="O466" s="4"/>
      <c r="P466" s="4"/>
      <c r="Q466" s="4"/>
      <c r="R466" s="4"/>
      <c r="S466" s="4"/>
      <c r="U466" s="9">
        <f t="shared" si="69"/>
        <v>795025</v>
      </c>
      <c r="V466" s="10">
        <f t="shared" si="66"/>
        <v>665</v>
      </c>
    </row>
    <row r="467" spans="1:22" x14ac:dyDescent="0.25">
      <c r="A467" s="7">
        <v>689</v>
      </c>
      <c r="B467" s="8">
        <v>1</v>
      </c>
      <c r="C467" s="20">
        <f t="shared" si="63"/>
        <v>689</v>
      </c>
      <c r="D467" s="23">
        <f t="shared" si="67"/>
        <v>795026</v>
      </c>
      <c r="E467" s="21">
        <f t="shared" si="64"/>
        <v>103</v>
      </c>
      <c r="F467" s="24">
        <f t="shared" si="70"/>
        <v>11879311</v>
      </c>
      <c r="G467" s="21">
        <f t="shared" si="65"/>
        <v>70278</v>
      </c>
      <c r="H467" s="20">
        <f t="shared" si="71"/>
        <v>11949589</v>
      </c>
      <c r="I467" s="22">
        <f t="shared" si="68"/>
        <v>0.98578588109726439</v>
      </c>
      <c r="J467" s="23"/>
      <c r="L467" s="4"/>
      <c r="M467" s="4"/>
      <c r="N467" s="4"/>
      <c r="O467" s="4"/>
      <c r="P467" s="4"/>
      <c r="Q467" s="4"/>
      <c r="R467" s="4"/>
      <c r="S467" s="4"/>
      <c r="U467" s="9">
        <f t="shared" si="69"/>
        <v>795026</v>
      </c>
      <c r="V467" s="10">
        <f t="shared" si="66"/>
        <v>689</v>
      </c>
    </row>
    <row r="468" spans="1:22" x14ac:dyDescent="0.25">
      <c r="A468" s="7">
        <v>690</v>
      </c>
      <c r="B468" s="8">
        <v>1</v>
      </c>
      <c r="C468" s="20">
        <f t="shared" si="63"/>
        <v>690</v>
      </c>
      <c r="D468" s="23">
        <f t="shared" si="67"/>
        <v>795027</v>
      </c>
      <c r="E468" s="21">
        <f t="shared" si="64"/>
        <v>102</v>
      </c>
      <c r="F468" s="24">
        <f t="shared" si="70"/>
        <v>11880001</v>
      </c>
      <c r="G468" s="21">
        <f t="shared" si="65"/>
        <v>69690</v>
      </c>
      <c r="H468" s="20">
        <f t="shared" si="71"/>
        <v>11949691</v>
      </c>
      <c r="I468" s="22">
        <f t="shared" si="68"/>
        <v>0.98579429562598775</v>
      </c>
      <c r="J468" s="23"/>
      <c r="L468" s="4"/>
      <c r="M468" s="4"/>
      <c r="N468" s="4"/>
      <c r="O468" s="4"/>
      <c r="P468" s="4"/>
      <c r="Q468" s="4"/>
      <c r="R468" s="4"/>
      <c r="S468" s="4"/>
      <c r="U468" s="9">
        <f t="shared" si="69"/>
        <v>795027</v>
      </c>
      <c r="V468" s="10">
        <f t="shared" si="66"/>
        <v>690</v>
      </c>
    </row>
    <row r="469" spans="1:22" x14ac:dyDescent="0.25">
      <c r="A469" s="7">
        <v>694</v>
      </c>
      <c r="B469" s="8">
        <v>1</v>
      </c>
      <c r="C469" s="20">
        <f t="shared" si="63"/>
        <v>694</v>
      </c>
      <c r="D469" s="23">
        <f t="shared" si="67"/>
        <v>795028</v>
      </c>
      <c r="E469" s="21">
        <f t="shared" si="64"/>
        <v>101</v>
      </c>
      <c r="F469" s="24">
        <f t="shared" si="70"/>
        <v>11880695</v>
      </c>
      <c r="G469" s="21">
        <f t="shared" si="65"/>
        <v>69400</v>
      </c>
      <c r="H469" s="20">
        <f t="shared" si="71"/>
        <v>11950095</v>
      </c>
      <c r="I469" s="22">
        <f t="shared" si="68"/>
        <v>0.98582762375936228</v>
      </c>
      <c r="J469" s="23"/>
      <c r="L469" s="4"/>
      <c r="M469" s="4"/>
      <c r="N469" s="4"/>
      <c r="O469" s="4"/>
      <c r="P469" s="4"/>
      <c r="Q469" s="4"/>
      <c r="R469" s="4"/>
      <c r="S469" s="4"/>
      <c r="U469" s="9">
        <f t="shared" si="69"/>
        <v>795028</v>
      </c>
      <c r="V469" s="10">
        <f t="shared" si="66"/>
        <v>694</v>
      </c>
    </row>
    <row r="470" spans="1:22" x14ac:dyDescent="0.25">
      <c r="A470" s="7">
        <v>698</v>
      </c>
      <c r="B470" s="8">
        <v>1</v>
      </c>
      <c r="C470" s="20">
        <f t="shared" si="63"/>
        <v>698</v>
      </c>
      <c r="D470" s="23">
        <f t="shared" si="67"/>
        <v>795029</v>
      </c>
      <c r="E470" s="21">
        <f t="shared" si="64"/>
        <v>100</v>
      </c>
      <c r="F470" s="24">
        <f t="shared" si="70"/>
        <v>11881393</v>
      </c>
      <c r="G470" s="21">
        <f t="shared" si="65"/>
        <v>69102</v>
      </c>
      <c r="H470" s="20">
        <f t="shared" si="71"/>
        <v>11950495</v>
      </c>
      <c r="I470" s="22">
        <f t="shared" si="68"/>
        <v>0.98586062191121826</v>
      </c>
      <c r="J470" s="23"/>
      <c r="L470" s="4"/>
      <c r="M470" s="4"/>
      <c r="N470" s="4"/>
      <c r="O470" s="4"/>
      <c r="P470" s="4"/>
      <c r="Q470" s="4"/>
      <c r="R470" s="4"/>
      <c r="S470" s="4"/>
      <c r="U470" s="9">
        <f t="shared" si="69"/>
        <v>795029</v>
      </c>
      <c r="V470" s="10">
        <f t="shared" si="66"/>
        <v>698</v>
      </c>
    </row>
    <row r="471" spans="1:22" x14ac:dyDescent="0.25">
      <c r="A471" s="7">
        <v>706</v>
      </c>
      <c r="B471" s="8">
        <v>1</v>
      </c>
      <c r="C471" s="20">
        <f t="shared" si="63"/>
        <v>706</v>
      </c>
      <c r="D471" s="23">
        <f t="shared" si="67"/>
        <v>795030</v>
      </c>
      <c r="E471" s="21">
        <f t="shared" si="64"/>
        <v>99</v>
      </c>
      <c r="F471" s="24">
        <f t="shared" si="70"/>
        <v>11882099</v>
      </c>
      <c r="G471" s="21">
        <f t="shared" si="65"/>
        <v>69188</v>
      </c>
      <c r="H471" s="20">
        <f t="shared" si="71"/>
        <v>11951287</v>
      </c>
      <c r="I471" s="22">
        <f t="shared" si="68"/>
        <v>0.98592595825189322</v>
      </c>
      <c r="J471" s="23"/>
      <c r="L471" s="4"/>
      <c r="M471" s="4"/>
      <c r="N471" s="4"/>
      <c r="O471" s="4"/>
      <c r="P471" s="4"/>
      <c r="Q471" s="4"/>
      <c r="R471" s="4"/>
      <c r="S471" s="4"/>
      <c r="U471" s="9">
        <f t="shared" si="69"/>
        <v>795030</v>
      </c>
      <c r="V471" s="10">
        <f t="shared" si="66"/>
        <v>706</v>
      </c>
    </row>
    <row r="472" spans="1:22" x14ac:dyDescent="0.25">
      <c r="A472" s="7">
        <v>709</v>
      </c>
      <c r="B472" s="8">
        <v>1</v>
      </c>
      <c r="C472" s="20">
        <f t="shared" si="63"/>
        <v>709</v>
      </c>
      <c r="D472" s="23">
        <f t="shared" si="67"/>
        <v>795031</v>
      </c>
      <c r="E472" s="21">
        <f t="shared" si="64"/>
        <v>98</v>
      </c>
      <c r="F472" s="24">
        <f t="shared" si="70"/>
        <v>11882808</v>
      </c>
      <c r="G472" s="21">
        <f t="shared" si="65"/>
        <v>68773</v>
      </c>
      <c r="H472" s="20">
        <f t="shared" si="71"/>
        <v>11951581</v>
      </c>
      <c r="I472" s="22">
        <f t="shared" si="68"/>
        <v>0.9859502118935074</v>
      </c>
      <c r="J472" s="23"/>
      <c r="L472" s="4"/>
      <c r="M472" s="4"/>
      <c r="N472" s="4"/>
      <c r="O472" s="4"/>
      <c r="P472" s="4"/>
      <c r="Q472" s="4"/>
      <c r="R472" s="4"/>
      <c r="S472" s="4"/>
      <c r="U472" s="9">
        <f t="shared" si="69"/>
        <v>795031</v>
      </c>
      <c r="V472" s="10">
        <f t="shared" si="66"/>
        <v>709</v>
      </c>
    </row>
    <row r="473" spans="1:22" x14ac:dyDescent="0.25">
      <c r="A473" s="7">
        <v>711</v>
      </c>
      <c r="B473" s="8">
        <v>1</v>
      </c>
      <c r="C473" s="20">
        <f t="shared" si="63"/>
        <v>711</v>
      </c>
      <c r="D473" s="23">
        <f t="shared" si="67"/>
        <v>795032</v>
      </c>
      <c r="E473" s="21">
        <f t="shared" si="64"/>
        <v>97</v>
      </c>
      <c r="F473" s="24">
        <f t="shared" si="70"/>
        <v>11883519</v>
      </c>
      <c r="G473" s="21">
        <f t="shared" si="65"/>
        <v>68256</v>
      </c>
      <c r="H473" s="20">
        <f t="shared" si="71"/>
        <v>11951775</v>
      </c>
      <c r="I473" s="22">
        <f t="shared" si="68"/>
        <v>0.9859662159971575</v>
      </c>
      <c r="J473" s="23"/>
      <c r="L473" s="4"/>
      <c r="M473" s="4"/>
      <c r="N473" s="4"/>
      <c r="O473" s="4"/>
      <c r="P473" s="4"/>
      <c r="Q473" s="4"/>
      <c r="R473" s="4"/>
      <c r="S473" s="4"/>
      <c r="U473" s="9">
        <f t="shared" si="69"/>
        <v>795032</v>
      </c>
      <c r="V473" s="10">
        <f t="shared" si="66"/>
        <v>711</v>
      </c>
    </row>
    <row r="474" spans="1:22" x14ac:dyDescent="0.25">
      <c r="A474" s="7">
        <v>716</v>
      </c>
      <c r="B474" s="8">
        <v>1</v>
      </c>
      <c r="C474" s="20">
        <f t="shared" si="63"/>
        <v>716</v>
      </c>
      <c r="D474" s="23">
        <f t="shared" si="67"/>
        <v>795033</v>
      </c>
      <c r="E474" s="21">
        <f t="shared" si="64"/>
        <v>96</v>
      </c>
      <c r="F474" s="24">
        <f t="shared" si="70"/>
        <v>11884235</v>
      </c>
      <c r="G474" s="21">
        <f t="shared" si="65"/>
        <v>68020</v>
      </c>
      <c r="H474" s="20">
        <f t="shared" si="71"/>
        <v>11952255</v>
      </c>
      <c r="I474" s="22">
        <f t="shared" si="68"/>
        <v>0.98600581377938479</v>
      </c>
      <c r="J474" s="23"/>
      <c r="L474" s="4"/>
      <c r="M474" s="4"/>
      <c r="N474" s="4"/>
      <c r="O474" s="4"/>
      <c r="P474" s="4"/>
      <c r="Q474" s="4"/>
      <c r="R474" s="4"/>
      <c r="S474" s="4"/>
      <c r="U474" s="9">
        <f t="shared" si="69"/>
        <v>795033</v>
      </c>
      <c r="V474" s="10">
        <f t="shared" si="66"/>
        <v>716</v>
      </c>
    </row>
    <row r="475" spans="1:22" x14ac:dyDescent="0.25">
      <c r="A475" s="7">
        <v>718</v>
      </c>
      <c r="B475" s="8">
        <v>1</v>
      </c>
      <c r="C475" s="20">
        <f t="shared" si="63"/>
        <v>718</v>
      </c>
      <c r="D475" s="23">
        <f t="shared" si="67"/>
        <v>795034</v>
      </c>
      <c r="E475" s="21">
        <f t="shared" si="64"/>
        <v>95</v>
      </c>
      <c r="F475" s="24">
        <f t="shared" si="70"/>
        <v>11884953</v>
      </c>
      <c r="G475" s="21">
        <f t="shared" si="65"/>
        <v>67492</v>
      </c>
      <c r="H475" s="20">
        <f t="shared" si="71"/>
        <v>11952445</v>
      </c>
      <c r="I475" s="22">
        <f t="shared" si="68"/>
        <v>0.98602148790151634</v>
      </c>
      <c r="J475" s="23"/>
      <c r="L475" s="4"/>
      <c r="M475" s="4"/>
      <c r="N475" s="4"/>
      <c r="O475" s="4"/>
      <c r="P475" s="4"/>
      <c r="Q475" s="4"/>
      <c r="R475" s="4"/>
      <c r="S475" s="4"/>
      <c r="U475" s="9">
        <f t="shared" si="69"/>
        <v>795034</v>
      </c>
      <c r="V475" s="10">
        <f t="shared" si="66"/>
        <v>718</v>
      </c>
    </row>
    <row r="476" spans="1:22" x14ac:dyDescent="0.25">
      <c r="A476" s="7">
        <v>722</v>
      </c>
      <c r="B476" s="8">
        <v>1</v>
      </c>
      <c r="C476" s="20">
        <f t="shared" si="63"/>
        <v>722</v>
      </c>
      <c r="D476" s="23">
        <f t="shared" si="67"/>
        <v>795035</v>
      </c>
      <c r="E476" s="21">
        <f t="shared" si="64"/>
        <v>94</v>
      </c>
      <c r="F476" s="24">
        <f t="shared" si="70"/>
        <v>11885675</v>
      </c>
      <c r="G476" s="21">
        <f t="shared" si="65"/>
        <v>67146</v>
      </c>
      <c r="H476" s="20">
        <f t="shared" si="71"/>
        <v>11952821</v>
      </c>
      <c r="I476" s="22">
        <f t="shared" si="68"/>
        <v>0.98605250616426099</v>
      </c>
      <c r="J476" s="23"/>
      <c r="L476" s="4"/>
      <c r="M476" s="4"/>
      <c r="N476" s="4"/>
      <c r="O476" s="4"/>
      <c r="P476" s="4"/>
      <c r="Q476" s="4"/>
      <c r="R476" s="4"/>
      <c r="S476" s="4"/>
      <c r="U476" s="9">
        <f t="shared" si="69"/>
        <v>795035</v>
      </c>
      <c r="V476" s="10">
        <f t="shared" si="66"/>
        <v>722</v>
      </c>
    </row>
    <row r="477" spans="1:22" x14ac:dyDescent="0.25">
      <c r="A477" s="7">
        <v>725</v>
      </c>
      <c r="B477" s="8">
        <v>1</v>
      </c>
      <c r="C477" s="20">
        <f t="shared" si="63"/>
        <v>725</v>
      </c>
      <c r="D477" s="23">
        <f t="shared" si="67"/>
        <v>795036</v>
      </c>
      <c r="E477" s="21">
        <f t="shared" si="64"/>
        <v>93</v>
      </c>
      <c r="F477" s="24">
        <f t="shared" si="70"/>
        <v>11886400</v>
      </c>
      <c r="G477" s="21">
        <f t="shared" si="65"/>
        <v>66700</v>
      </c>
      <c r="H477" s="20">
        <f t="shared" si="71"/>
        <v>11953100</v>
      </c>
      <c r="I477" s="22">
        <f t="shared" si="68"/>
        <v>0.98607552237518059</v>
      </c>
      <c r="J477" s="23"/>
      <c r="L477" s="4"/>
      <c r="M477" s="4"/>
      <c r="N477" s="4"/>
      <c r="O477" s="4"/>
      <c r="P477" s="4"/>
      <c r="Q477" s="4"/>
      <c r="R477" s="4"/>
      <c r="S477" s="4"/>
      <c r="U477" s="9">
        <f t="shared" si="69"/>
        <v>795036</v>
      </c>
      <c r="V477" s="10">
        <f t="shared" si="66"/>
        <v>725</v>
      </c>
    </row>
    <row r="478" spans="1:22" x14ac:dyDescent="0.25">
      <c r="A478" s="7">
        <v>726</v>
      </c>
      <c r="B478" s="8">
        <v>1</v>
      </c>
      <c r="C478" s="20">
        <f t="shared" si="63"/>
        <v>726</v>
      </c>
      <c r="D478" s="23">
        <f t="shared" si="67"/>
        <v>795037</v>
      </c>
      <c r="E478" s="21">
        <f t="shared" si="64"/>
        <v>92</v>
      </c>
      <c r="F478" s="24">
        <f t="shared" si="70"/>
        <v>11887126</v>
      </c>
      <c r="G478" s="21">
        <f t="shared" si="65"/>
        <v>66066</v>
      </c>
      <c r="H478" s="20">
        <f t="shared" si="71"/>
        <v>11953192</v>
      </c>
      <c r="I478" s="22">
        <f t="shared" si="68"/>
        <v>0.98608311195010745</v>
      </c>
      <c r="J478" s="23"/>
      <c r="L478" s="4"/>
      <c r="M478" s="4"/>
      <c r="N478" s="4"/>
      <c r="O478" s="4"/>
      <c r="P478" s="4"/>
      <c r="Q478" s="4"/>
      <c r="R478" s="4"/>
      <c r="S478" s="4"/>
      <c r="U478" s="9">
        <f t="shared" si="69"/>
        <v>795037</v>
      </c>
      <c r="V478" s="10">
        <f t="shared" si="66"/>
        <v>726</v>
      </c>
    </row>
    <row r="479" spans="1:22" x14ac:dyDescent="0.25">
      <c r="A479" s="7">
        <v>737</v>
      </c>
      <c r="B479" s="8">
        <v>1</v>
      </c>
      <c r="C479" s="20">
        <f t="shared" si="63"/>
        <v>737</v>
      </c>
      <c r="D479" s="23">
        <f t="shared" si="67"/>
        <v>795038</v>
      </c>
      <c r="E479" s="21">
        <f t="shared" si="64"/>
        <v>91</v>
      </c>
      <c r="F479" s="24">
        <f t="shared" si="70"/>
        <v>11887863</v>
      </c>
      <c r="G479" s="21">
        <f t="shared" si="65"/>
        <v>66330</v>
      </c>
      <c r="H479" s="20">
        <f t="shared" si="71"/>
        <v>11954193</v>
      </c>
      <c r="I479" s="22">
        <f t="shared" si="68"/>
        <v>0.98616568982512709</v>
      </c>
      <c r="J479" s="23"/>
      <c r="L479" s="4"/>
      <c r="M479" s="4"/>
      <c r="N479" s="4"/>
      <c r="O479" s="4"/>
      <c r="P479" s="4"/>
      <c r="Q479" s="4"/>
      <c r="R479" s="4"/>
      <c r="S479" s="4"/>
      <c r="U479" s="9">
        <f t="shared" si="69"/>
        <v>795038</v>
      </c>
      <c r="V479" s="10">
        <f t="shared" si="66"/>
        <v>737</v>
      </c>
    </row>
    <row r="480" spans="1:22" x14ac:dyDescent="0.25">
      <c r="A480" s="7">
        <v>741</v>
      </c>
      <c r="B480" s="8">
        <v>1</v>
      </c>
      <c r="C480" s="20">
        <f t="shared" si="63"/>
        <v>741</v>
      </c>
      <c r="D480" s="23">
        <f t="shared" si="67"/>
        <v>795039</v>
      </c>
      <c r="E480" s="21">
        <f t="shared" si="64"/>
        <v>90</v>
      </c>
      <c r="F480" s="24">
        <f t="shared" si="70"/>
        <v>11888604</v>
      </c>
      <c r="G480" s="21">
        <f t="shared" si="65"/>
        <v>65949</v>
      </c>
      <c r="H480" s="20">
        <f t="shared" si="71"/>
        <v>11954553</v>
      </c>
      <c r="I480" s="22">
        <f t="shared" si="68"/>
        <v>0.98619538816179753</v>
      </c>
      <c r="J480" s="23"/>
      <c r="L480" s="4"/>
      <c r="M480" s="4"/>
      <c r="N480" s="4"/>
      <c r="O480" s="4"/>
      <c r="P480" s="4"/>
      <c r="Q480" s="4"/>
      <c r="R480" s="4"/>
      <c r="S480" s="4"/>
      <c r="U480" s="9">
        <f t="shared" si="69"/>
        <v>795039</v>
      </c>
      <c r="V480" s="10">
        <f t="shared" si="66"/>
        <v>741</v>
      </c>
    </row>
    <row r="481" spans="1:22" x14ac:dyDescent="0.25">
      <c r="A481" s="7">
        <v>745</v>
      </c>
      <c r="B481" s="8">
        <v>1</v>
      </c>
      <c r="C481" s="20">
        <f t="shared" si="63"/>
        <v>745</v>
      </c>
      <c r="D481" s="23">
        <f t="shared" si="67"/>
        <v>795040</v>
      </c>
      <c r="E481" s="21">
        <f t="shared" si="64"/>
        <v>89</v>
      </c>
      <c r="F481" s="24">
        <f t="shared" si="70"/>
        <v>11889349</v>
      </c>
      <c r="G481" s="21">
        <f t="shared" si="65"/>
        <v>65560</v>
      </c>
      <c r="H481" s="20">
        <f t="shared" si="71"/>
        <v>11954909</v>
      </c>
      <c r="I481" s="22">
        <f t="shared" si="68"/>
        <v>0.98622475651694941</v>
      </c>
      <c r="J481" s="23"/>
      <c r="L481" s="4"/>
      <c r="M481" s="4"/>
      <c r="N481" s="4"/>
      <c r="O481" s="4"/>
      <c r="P481" s="4"/>
      <c r="Q481" s="4"/>
      <c r="R481" s="4"/>
      <c r="S481" s="4"/>
      <c r="U481" s="9">
        <f t="shared" si="69"/>
        <v>795040</v>
      </c>
      <c r="V481" s="10">
        <f t="shared" si="66"/>
        <v>745</v>
      </c>
    </row>
    <row r="482" spans="1:22" x14ac:dyDescent="0.25">
      <c r="A482" s="7">
        <v>750</v>
      </c>
      <c r="B482" s="8">
        <v>1</v>
      </c>
      <c r="C482" s="20">
        <f t="shared" si="63"/>
        <v>750</v>
      </c>
      <c r="D482" s="23">
        <f t="shared" si="67"/>
        <v>795041</v>
      </c>
      <c r="E482" s="21">
        <f t="shared" si="64"/>
        <v>88</v>
      </c>
      <c r="F482" s="24">
        <f t="shared" si="70"/>
        <v>11890099</v>
      </c>
      <c r="G482" s="21">
        <f t="shared" si="65"/>
        <v>65250</v>
      </c>
      <c r="H482" s="20">
        <f t="shared" si="71"/>
        <v>11955349</v>
      </c>
      <c r="I482" s="22">
        <f t="shared" si="68"/>
        <v>0.98626105448399104</v>
      </c>
      <c r="J482" s="23"/>
      <c r="L482" s="4"/>
      <c r="M482" s="4"/>
      <c r="N482" s="4"/>
      <c r="O482" s="4"/>
      <c r="P482" s="4"/>
      <c r="Q482" s="4"/>
      <c r="R482" s="4"/>
      <c r="S482" s="4"/>
      <c r="U482" s="9">
        <f t="shared" si="69"/>
        <v>795041</v>
      </c>
      <c r="V482" s="10">
        <f t="shared" si="66"/>
        <v>750</v>
      </c>
    </row>
    <row r="483" spans="1:22" x14ac:dyDescent="0.25">
      <c r="A483" s="7">
        <v>756</v>
      </c>
      <c r="B483" s="8">
        <v>1</v>
      </c>
      <c r="C483" s="20">
        <f t="shared" si="63"/>
        <v>756</v>
      </c>
      <c r="D483" s="23">
        <f t="shared" si="67"/>
        <v>795042</v>
      </c>
      <c r="E483" s="21">
        <f t="shared" si="64"/>
        <v>87</v>
      </c>
      <c r="F483" s="24">
        <f t="shared" si="70"/>
        <v>11890855</v>
      </c>
      <c r="G483" s="21">
        <f t="shared" si="65"/>
        <v>65016</v>
      </c>
      <c r="H483" s="20">
        <f t="shared" si="71"/>
        <v>11955871</v>
      </c>
      <c r="I483" s="22">
        <f t="shared" si="68"/>
        <v>0.98630411707216303</v>
      </c>
      <c r="J483" s="23"/>
      <c r="L483" s="4"/>
      <c r="M483" s="4"/>
      <c r="N483" s="4"/>
      <c r="O483" s="4"/>
      <c r="P483" s="4"/>
      <c r="Q483" s="4"/>
      <c r="R483" s="4"/>
      <c r="S483" s="4"/>
      <c r="U483" s="9">
        <f t="shared" si="69"/>
        <v>795042</v>
      </c>
      <c r="V483" s="10">
        <f t="shared" si="66"/>
        <v>756</v>
      </c>
    </row>
    <row r="484" spans="1:22" x14ac:dyDescent="0.25">
      <c r="A484" s="7">
        <v>759</v>
      </c>
      <c r="B484" s="8">
        <v>1</v>
      </c>
      <c r="C484" s="20">
        <f t="shared" si="63"/>
        <v>759</v>
      </c>
      <c r="D484" s="23">
        <f t="shared" si="67"/>
        <v>795043</v>
      </c>
      <c r="E484" s="21">
        <f t="shared" si="64"/>
        <v>86</v>
      </c>
      <c r="F484" s="24">
        <f t="shared" si="70"/>
        <v>11891614</v>
      </c>
      <c r="G484" s="21">
        <f t="shared" si="65"/>
        <v>64515</v>
      </c>
      <c r="H484" s="20">
        <f t="shared" si="71"/>
        <v>11956129</v>
      </c>
      <c r="I484" s="22">
        <f t="shared" si="68"/>
        <v>0.98632540088011023</v>
      </c>
      <c r="J484" s="23"/>
      <c r="L484" s="4"/>
      <c r="M484" s="4"/>
      <c r="N484" s="4"/>
      <c r="O484" s="4"/>
      <c r="P484" s="4"/>
      <c r="Q484" s="4"/>
      <c r="R484" s="4"/>
      <c r="S484" s="4"/>
      <c r="U484" s="9">
        <f t="shared" si="69"/>
        <v>795043</v>
      </c>
      <c r="V484" s="10">
        <f t="shared" si="66"/>
        <v>759</v>
      </c>
    </row>
    <row r="485" spans="1:22" x14ac:dyDescent="0.25">
      <c r="A485" s="7">
        <v>760</v>
      </c>
      <c r="B485" s="8">
        <v>1</v>
      </c>
      <c r="C485" s="20">
        <f t="shared" si="63"/>
        <v>760</v>
      </c>
      <c r="D485" s="23">
        <f t="shared" si="67"/>
        <v>795044</v>
      </c>
      <c r="E485" s="21">
        <f t="shared" si="64"/>
        <v>85</v>
      </c>
      <c r="F485" s="24">
        <f t="shared" si="70"/>
        <v>11892374</v>
      </c>
      <c r="G485" s="21">
        <f t="shared" si="65"/>
        <v>63840</v>
      </c>
      <c r="H485" s="20">
        <f t="shared" si="71"/>
        <v>11956214</v>
      </c>
      <c r="I485" s="22">
        <f t="shared" si="68"/>
        <v>0.98633241298737961</v>
      </c>
      <c r="J485" s="23"/>
      <c r="L485" s="4"/>
      <c r="M485" s="4"/>
      <c r="N485" s="4"/>
      <c r="O485" s="4"/>
      <c r="P485" s="4"/>
      <c r="Q485" s="4"/>
      <c r="R485" s="4"/>
      <c r="S485" s="4"/>
      <c r="U485" s="9">
        <f t="shared" si="69"/>
        <v>795044</v>
      </c>
      <c r="V485" s="10">
        <f t="shared" si="66"/>
        <v>760</v>
      </c>
    </row>
    <row r="486" spans="1:22" x14ac:dyDescent="0.25">
      <c r="A486" s="7">
        <v>767</v>
      </c>
      <c r="B486" s="8">
        <v>1</v>
      </c>
      <c r="C486" s="20">
        <f t="shared" si="63"/>
        <v>767</v>
      </c>
      <c r="D486" s="23">
        <f t="shared" si="67"/>
        <v>795045</v>
      </c>
      <c r="E486" s="21">
        <f t="shared" si="64"/>
        <v>84</v>
      </c>
      <c r="F486" s="24">
        <f t="shared" si="70"/>
        <v>11893141</v>
      </c>
      <c r="G486" s="21">
        <f t="shared" si="65"/>
        <v>63661</v>
      </c>
      <c r="H486" s="20">
        <f t="shared" si="71"/>
        <v>11956802</v>
      </c>
      <c r="I486" s="22">
        <f t="shared" si="68"/>
        <v>0.98638092027060797</v>
      </c>
      <c r="J486" s="23"/>
      <c r="L486" s="4"/>
      <c r="M486" s="4"/>
      <c r="N486" s="4"/>
      <c r="O486" s="4"/>
      <c r="P486" s="4"/>
      <c r="Q486" s="4"/>
      <c r="R486" s="4"/>
      <c r="S486" s="4"/>
      <c r="U486" s="9">
        <f t="shared" si="69"/>
        <v>795045</v>
      </c>
      <c r="V486" s="10">
        <f t="shared" si="66"/>
        <v>767</v>
      </c>
    </row>
    <row r="487" spans="1:22" x14ac:dyDescent="0.25">
      <c r="A487" s="7">
        <v>771</v>
      </c>
      <c r="B487" s="8">
        <v>1</v>
      </c>
      <c r="C487" s="20">
        <f t="shared" si="63"/>
        <v>771</v>
      </c>
      <c r="D487" s="23">
        <f t="shared" si="67"/>
        <v>795046</v>
      </c>
      <c r="E487" s="21">
        <f t="shared" si="64"/>
        <v>83</v>
      </c>
      <c r="F487" s="24">
        <f t="shared" si="70"/>
        <v>11893912</v>
      </c>
      <c r="G487" s="21">
        <f t="shared" si="65"/>
        <v>63222</v>
      </c>
      <c r="H487" s="20">
        <f t="shared" si="71"/>
        <v>11957134</v>
      </c>
      <c r="I487" s="22">
        <f t="shared" si="68"/>
        <v>0.98640830873664842</v>
      </c>
      <c r="J487" s="23"/>
      <c r="L487" s="4"/>
      <c r="M487" s="4"/>
      <c r="N487" s="4"/>
      <c r="O487" s="4"/>
      <c r="P487" s="4"/>
      <c r="Q487" s="4"/>
      <c r="R487" s="4"/>
      <c r="S487" s="4"/>
      <c r="U487" s="9">
        <f t="shared" si="69"/>
        <v>795046</v>
      </c>
      <c r="V487" s="10">
        <f t="shared" si="66"/>
        <v>771</v>
      </c>
    </row>
    <row r="488" spans="1:22" x14ac:dyDescent="0.25">
      <c r="A488" s="7">
        <v>774</v>
      </c>
      <c r="B488" s="8">
        <v>1</v>
      </c>
      <c r="C488" s="20">
        <f t="shared" si="63"/>
        <v>774</v>
      </c>
      <c r="D488" s="23">
        <f t="shared" si="67"/>
        <v>795047</v>
      </c>
      <c r="E488" s="21">
        <f t="shared" si="64"/>
        <v>82</v>
      </c>
      <c r="F488" s="24">
        <f t="shared" si="70"/>
        <v>11894686</v>
      </c>
      <c r="G488" s="21">
        <f t="shared" si="65"/>
        <v>62694</v>
      </c>
      <c r="H488" s="20">
        <f t="shared" si="71"/>
        <v>11957380</v>
      </c>
      <c r="I488" s="22">
        <f t="shared" si="68"/>
        <v>0.98642860260003984</v>
      </c>
      <c r="J488" s="23"/>
      <c r="L488" s="4"/>
      <c r="M488" s="4"/>
      <c r="N488" s="4"/>
      <c r="O488" s="4"/>
      <c r="P488" s="4"/>
      <c r="Q488" s="4"/>
      <c r="R488" s="4"/>
      <c r="S488" s="4"/>
      <c r="U488" s="9">
        <f t="shared" si="69"/>
        <v>795047</v>
      </c>
      <c r="V488" s="10">
        <f t="shared" si="66"/>
        <v>774</v>
      </c>
    </row>
    <row r="489" spans="1:22" x14ac:dyDescent="0.25">
      <c r="A489" s="7">
        <v>775</v>
      </c>
      <c r="B489" s="8">
        <v>1</v>
      </c>
      <c r="C489" s="20">
        <f t="shared" si="63"/>
        <v>775</v>
      </c>
      <c r="D489" s="23">
        <f t="shared" si="67"/>
        <v>795048</v>
      </c>
      <c r="E489" s="21">
        <f t="shared" si="64"/>
        <v>81</v>
      </c>
      <c r="F489" s="24">
        <f t="shared" si="70"/>
        <v>11895461</v>
      </c>
      <c r="G489" s="21">
        <f t="shared" si="65"/>
        <v>62000</v>
      </c>
      <c r="H489" s="20">
        <f t="shared" si="71"/>
        <v>11957461</v>
      </c>
      <c r="I489" s="22">
        <f t="shared" si="68"/>
        <v>0.98643528472579067</v>
      </c>
      <c r="J489" s="23"/>
      <c r="L489" s="4"/>
      <c r="M489" s="4"/>
      <c r="N489" s="4"/>
      <c r="O489" s="4"/>
      <c r="P489" s="4"/>
      <c r="Q489" s="4"/>
      <c r="R489" s="4"/>
      <c r="S489" s="4"/>
      <c r="U489" s="9">
        <f t="shared" si="69"/>
        <v>795048</v>
      </c>
      <c r="V489" s="10">
        <f t="shared" si="66"/>
        <v>775</v>
      </c>
    </row>
    <row r="490" spans="1:22" x14ac:dyDescent="0.25">
      <c r="A490" s="7">
        <v>779</v>
      </c>
      <c r="B490" s="8">
        <v>1</v>
      </c>
      <c r="C490" s="20">
        <f t="shared" si="63"/>
        <v>779</v>
      </c>
      <c r="D490" s="23">
        <f t="shared" si="67"/>
        <v>795049</v>
      </c>
      <c r="E490" s="21">
        <f t="shared" si="64"/>
        <v>80</v>
      </c>
      <c r="F490" s="24">
        <f t="shared" si="70"/>
        <v>11896240</v>
      </c>
      <c r="G490" s="21">
        <f t="shared" si="65"/>
        <v>61541</v>
      </c>
      <c r="H490" s="20">
        <f t="shared" si="71"/>
        <v>11957781</v>
      </c>
      <c r="I490" s="22">
        <f t="shared" si="68"/>
        <v>0.98646168324727557</v>
      </c>
      <c r="J490" s="23"/>
      <c r="L490" s="4"/>
      <c r="M490" s="4"/>
      <c r="N490" s="4"/>
      <c r="O490" s="4"/>
      <c r="P490" s="4"/>
      <c r="Q490" s="4"/>
      <c r="R490" s="4"/>
      <c r="S490" s="4"/>
      <c r="U490" s="9">
        <f t="shared" si="69"/>
        <v>795049</v>
      </c>
      <c r="V490" s="10">
        <f t="shared" si="66"/>
        <v>779</v>
      </c>
    </row>
    <row r="491" spans="1:22" x14ac:dyDescent="0.25">
      <c r="A491" s="7">
        <v>786</v>
      </c>
      <c r="B491" s="8">
        <v>1</v>
      </c>
      <c r="C491" s="20">
        <f t="shared" si="63"/>
        <v>786</v>
      </c>
      <c r="D491" s="23">
        <f t="shared" si="67"/>
        <v>795050</v>
      </c>
      <c r="E491" s="21">
        <f t="shared" si="64"/>
        <v>79</v>
      </c>
      <c r="F491" s="24">
        <f t="shared" si="70"/>
        <v>11897026</v>
      </c>
      <c r="G491" s="21">
        <f t="shared" si="65"/>
        <v>61308</v>
      </c>
      <c r="H491" s="20">
        <f t="shared" si="71"/>
        <v>11958334</v>
      </c>
      <c r="I491" s="22">
        <f t="shared" si="68"/>
        <v>0.98650730319221647</v>
      </c>
      <c r="J491" s="23"/>
      <c r="L491" s="4"/>
      <c r="M491" s="4"/>
      <c r="N491" s="4"/>
      <c r="O491" s="4"/>
      <c r="P491" s="4"/>
      <c r="Q491" s="4"/>
      <c r="R491" s="4"/>
      <c r="S491" s="4"/>
      <c r="U491" s="9">
        <f t="shared" si="69"/>
        <v>795050</v>
      </c>
      <c r="V491" s="10">
        <f t="shared" si="66"/>
        <v>786</v>
      </c>
    </row>
    <row r="492" spans="1:22" x14ac:dyDescent="0.25">
      <c r="A492" s="7">
        <v>793</v>
      </c>
      <c r="B492" s="8">
        <v>1</v>
      </c>
      <c r="C492" s="20">
        <f t="shared" si="63"/>
        <v>793</v>
      </c>
      <c r="D492" s="23">
        <f t="shared" si="67"/>
        <v>795051</v>
      </c>
      <c r="E492" s="21">
        <f t="shared" si="64"/>
        <v>78</v>
      </c>
      <c r="F492" s="24">
        <f t="shared" si="70"/>
        <v>11897819</v>
      </c>
      <c r="G492" s="21">
        <f t="shared" si="65"/>
        <v>61061</v>
      </c>
      <c r="H492" s="20">
        <f t="shared" si="71"/>
        <v>11958880</v>
      </c>
      <c r="I492" s="22">
        <f t="shared" si="68"/>
        <v>0.9865523456694999</v>
      </c>
      <c r="J492" s="23"/>
      <c r="L492" s="4"/>
      <c r="M492" s="4"/>
      <c r="N492" s="4"/>
      <c r="O492" s="4"/>
      <c r="P492" s="4"/>
      <c r="Q492" s="4"/>
      <c r="R492" s="4"/>
      <c r="S492" s="4"/>
      <c r="U492" s="9">
        <f t="shared" si="69"/>
        <v>795051</v>
      </c>
      <c r="V492" s="10">
        <f t="shared" si="66"/>
        <v>793</v>
      </c>
    </row>
    <row r="493" spans="1:22" x14ac:dyDescent="0.25">
      <c r="A493" s="7">
        <v>799</v>
      </c>
      <c r="B493" s="8">
        <v>2</v>
      </c>
      <c r="C493" s="20">
        <f t="shared" si="63"/>
        <v>1598</v>
      </c>
      <c r="D493" s="23">
        <f t="shared" si="67"/>
        <v>795053</v>
      </c>
      <c r="E493" s="21">
        <f t="shared" si="64"/>
        <v>77</v>
      </c>
      <c r="F493" s="24">
        <f t="shared" si="70"/>
        <v>11899417</v>
      </c>
      <c r="G493" s="21">
        <f t="shared" si="65"/>
        <v>59925</v>
      </c>
      <c r="H493" s="20">
        <f t="shared" si="71"/>
        <v>11959342</v>
      </c>
      <c r="I493" s="22">
        <f t="shared" si="68"/>
        <v>0.98659045853489358</v>
      </c>
      <c r="J493" s="23"/>
      <c r="L493" s="4"/>
      <c r="M493" s="4"/>
      <c r="N493" s="4"/>
      <c r="O493" s="4"/>
      <c r="P493" s="4"/>
      <c r="Q493" s="4"/>
      <c r="R493" s="4"/>
      <c r="S493" s="4"/>
      <c r="U493" s="9">
        <f t="shared" si="69"/>
        <v>795053</v>
      </c>
      <c r="V493" s="10">
        <f t="shared" si="66"/>
        <v>799</v>
      </c>
    </row>
    <row r="494" spans="1:22" x14ac:dyDescent="0.25">
      <c r="A494" s="7">
        <v>803</v>
      </c>
      <c r="B494" s="8">
        <v>1</v>
      </c>
      <c r="C494" s="20">
        <f t="shared" si="63"/>
        <v>803</v>
      </c>
      <c r="D494" s="23">
        <f t="shared" si="67"/>
        <v>795054</v>
      </c>
      <c r="E494" s="21">
        <f t="shared" si="64"/>
        <v>75</v>
      </c>
      <c r="F494" s="24">
        <f t="shared" si="70"/>
        <v>11900220</v>
      </c>
      <c r="G494" s="21">
        <f t="shared" si="65"/>
        <v>59422</v>
      </c>
      <c r="H494" s="20">
        <f t="shared" si="71"/>
        <v>11959642</v>
      </c>
      <c r="I494" s="22">
        <f t="shared" si="68"/>
        <v>0.98661520714878559</v>
      </c>
      <c r="J494" s="23"/>
      <c r="L494" s="4"/>
      <c r="M494" s="4"/>
      <c r="N494" s="4"/>
      <c r="O494" s="4"/>
      <c r="P494" s="4"/>
      <c r="Q494" s="4"/>
      <c r="R494" s="4"/>
      <c r="S494" s="4"/>
      <c r="U494" s="9">
        <f t="shared" si="69"/>
        <v>795054</v>
      </c>
      <c r="V494" s="10">
        <f t="shared" si="66"/>
        <v>803</v>
      </c>
    </row>
    <row r="495" spans="1:22" x14ac:dyDescent="0.25">
      <c r="A495" s="7">
        <v>819</v>
      </c>
      <c r="B495" s="8">
        <v>1</v>
      </c>
      <c r="C495" s="20">
        <f t="shared" si="63"/>
        <v>819</v>
      </c>
      <c r="D495" s="23">
        <f t="shared" si="67"/>
        <v>795055</v>
      </c>
      <c r="E495" s="21">
        <f t="shared" si="64"/>
        <v>74</v>
      </c>
      <c r="F495" s="24">
        <f t="shared" si="70"/>
        <v>11901039</v>
      </c>
      <c r="G495" s="21">
        <f t="shared" si="65"/>
        <v>59787</v>
      </c>
      <c r="H495" s="20">
        <f t="shared" si="71"/>
        <v>11960826</v>
      </c>
      <c r="I495" s="22">
        <f t="shared" si="68"/>
        <v>0.98671288167827942</v>
      </c>
      <c r="J495" s="23"/>
      <c r="L495" s="4"/>
      <c r="M495" s="4"/>
      <c r="N495" s="4"/>
      <c r="O495" s="4"/>
      <c r="P495" s="4"/>
      <c r="Q495" s="4"/>
      <c r="R495" s="4"/>
      <c r="S495" s="4"/>
      <c r="U495" s="9">
        <f t="shared" si="69"/>
        <v>795055</v>
      </c>
      <c r="V495" s="10">
        <f t="shared" si="66"/>
        <v>819</v>
      </c>
    </row>
    <row r="496" spans="1:22" x14ac:dyDescent="0.25">
      <c r="A496" s="7">
        <v>835</v>
      </c>
      <c r="B496" s="8">
        <v>1</v>
      </c>
      <c r="C496" s="20">
        <f t="shared" si="63"/>
        <v>835</v>
      </c>
      <c r="D496" s="23">
        <f t="shared" si="67"/>
        <v>795056</v>
      </c>
      <c r="E496" s="21">
        <f t="shared" si="64"/>
        <v>73</v>
      </c>
      <c r="F496" s="24">
        <f t="shared" si="70"/>
        <v>11901874</v>
      </c>
      <c r="G496" s="21">
        <f t="shared" si="65"/>
        <v>60120</v>
      </c>
      <c r="H496" s="20">
        <f t="shared" si="71"/>
        <v>11961994</v>
      </c>
      <c r="I496" s="22">
        <f t="shared" si="68"/>
        <v>0.98680923628169892</v>
      </c>
      <c r="J496" s="23"/>
      <c r="L496" s="4"/>
      <c r="M496" s="4"/>
      <c r="N496" s="4"/>
      <c r="O496" s="4"/>
      <c r="P496" s="4"/>
      <c r="Q496" s="4"/>
      <c r="R496" s="4"/>
      <c r="S496" s="4"/>
      <c r="U496" s="9">
        <f t="shared" si="69"/>
        <v>795056</v>
      </c>
      <c r="V496" s="10">
        <f t="shared" si="66"/>
        <v>835</v>
      </c>
    </row>
    <row r="497" spans="1:22" x14ac:dyDescent="0.25">
      <c r="A497" s="7">
        <v>858</v>
      </c>
      <c r="B497" s="8">
        <v>1</v>
      </c>
      <c r="C497" s="20">
        <f t="shared" si="63"/>
        <v>858</v>
      </c>
      <c r="D497" s="23">
        <f t="shared" si="67"/>
        <v>795057</v>
      </c>
      <c r="E497" s="21">
        <f t="shared" si="64"/>
        <v>72</v>
      </c>
      <c r="F497" s="24">
        <f t="shared" si="70"/>
        <v>11902732</v>
      </c>
      <c r="G497" s="21">
        <f t="shared" si="65"/>
        <v>60918</v>
      </c>
      <c r="H497" s="20">
        <f t="shared" si="71"/>
        <v>11963650</v>
      </c>
      <c r="I497" s="22">
        <f t="shared" si="68"/>
        <v>0.98694584863038282</v>
      </c>
      <c r="J497" s="23"/>
      <c r="L497" s="4"/>
      <c r="M497" s="4"/>
      <c r="N497" s="4"/>
      <c r="O497" s="4"/>
      <c r="P497" s="4"/>
      <c r="Q497" s="4"/>
      <c r="R497" s="4"/>
      <c r="S497" s="4"/>
      <c r="U497" s="9">
        <f t="shared" si="69"/>
        <v>795057</v>
      </c>
      <c r="V497" s="10">
        <f t="shared" si="66"/>
        <v>858</v>
      </c>
    </row>
    <row r="498" spans="1:22" x14ac:dyDescent="0.25">
      <c r="A498" s="7">
        <v>865</v>
      </c>
      <c r="B498" s="8">
        <v>1</v>
      </c>
      <c r="C498" s="20">
        <f t="shared" si="63"/>
        <v>865</v>
      </c>
      <c r="D498" s="23">
        <f t="shared" si="67"/>
        <v>795058</v>
      </c>
      <c r="E498" s="21">
        <f t="shared" si="64"/>
        <v>71</v>
      </c>
      <c r="F498" s="24">
        <f t="shared" si="70"/>
        <v>11903597</v>
      </c>
      <c r="G498" s="21">
        <f t="shared" si="65"/>
        <v>60550</v>
      </c>
      <c r="H498" s="20">
        <f t="shared" si="71"/>
        <v>11964147</v>
      </c>
      <c r="I498" s="22">
        <f t="shared" si="68"/>
        <v>0.98698684883406396</v>
      </c>
      <c r="J498" s="23"/>
      <c r="L498" s="4"/>
      <c r="M498" s="4"/>
      <c r="N498" s="4"/>
      <c r="O498" s="4"/>
      <c r="P498" s="4"/>
      <c r="Q498" s="4"/>
      <c r="R498" s="4"/>
      <c r="S498" s="4"/>
      <c r="U498" s="9">
        <f t="shared" si="69"/>
        <v>795058</v>
      </c>
      <c r="V498" s="10">
        <f t="shared" si="66"/>
        <v>865</v>
      </c>
    </row>
    <row r="499" spans="1:22" x14ac:dyDescent="0.25">
      <c r="A499" s="7">
        <v>870</v>
      </c>
      <c r="B499" s="8">
        <v>1</v>
      </c>
      <c r="C499" s="20">
        <f t="shared" si="63"/>
        <v>870</v>
      </c>
      <c r="D499" s="23">
        <f t="shared" si="67"/>
        <v>795059</v>
      </c>
      <c r="E499" s="21">
        <f t="shared" si="64"/>
        <v>70</v>
      </c>
      <c r="F499" s="24">
        <f t="shared" si="70"/>
        <v>11904467</v>
      </c>
      <c r="G499" s="21">
        <f t="shared" si="65"/>
        <v>60030</v>
      </c>
      <c r="H499" s="20">
        <f t="shared" si="71"/>
        <v>11964497</v>
      </c>
      <c r="I499" s="22">
        <f t="shared" si="68"/>
        <v>0.9870157222169379</v>
      </c>
      <c r="J499" s="23"/>
      <c r="L499" s="4"/>
      <c r="M499" s="4"/>
      <c r="N499" s="4"/>
      <c r="O499" s="4"/>
      <c r="P499" s="4"/>
      <c r="Q499" s="4"/>
      <c r="R499" s="4"/>
      <c r="S499" s="4"/>
      <c r="U499" s="9">
        <f t="shared" si="69"/>
        <v>795059</v>
      </c>
      <c r="V499" s="10">
        <f t="shared" si="66"/>
        <v>870</v>
      </c>
    </row>
    <row r="500" spans="1:22" x14ac:dyDescent="0.25">
      <c r="A500" s="7">
        <v>872</v>
      </c>
      <c r="B500" s="8">
        <v>1</v>
      </c>
      <c r="C500" s="20">
        <f t="shared" si="63"/>
        <v>872</v>
      </c>
      <c r="D500" s="23">
        <f t="shared" si="67"/>
        <v>795060</v>
      </c>
      <c r="E500" s="21">
        <f t="shared" si="64"/>
        <v>69</v>
      </c>
      <c r="F500" s="24">
        <f t="shared" si="70"/>
        <v>11905339</v>
      </c>
      <c r="G500" s="21">
        <f t="shared" si="65"/>
        <v>59296</v>
      </c>
      <c r="H500" s="20">
        <f t="shared" si="71"/>
        <v>11964635</v>
      </c>
      <c r="I500" s="22">
        <f t="shared" si="68"/>
        <v>0.98702710657932824</v>
      </c>
      <c r="J500" s="23"/>
      <c r="L500" s="4"/>
      <c r="M500" s="4"/>
      <c r="N500" s="4"/>
      <c r="O500" s="4"/>
      <c r="P500" s="4"/>
      <c r="Q500" s="4"/>
      <c r="R500" s="4"/>
      <c r="S500" s="4"/>
      <c r="U500" s="9">
        <f t="shared" si="69"/>
        <v>795060</v>
      </c>
      <c r="V500" s="10">
        <f t="shared" si="66"/>
        <v>872</v>
      </c>
    </row>
    <row r="501" spans="1:22" x14ac:dyDescent="0.25">
      <c r="A501" s="7">
        <v>876</v>
      </c>
      <c r="B501" s="8">
        <v>1</v>
      </c>
      <c r="C501" s="20">
        <f t="shared" si="63"/>
        <v>876</v>
      </c>
      <c r="D501" s="23">
        <f t="shared" si="67"/>
        <v>795061</v>
      </c>
      <c r="E501" s="21">
        <f t="shared" si="64"/>
        <v>68</v>
      </c>
      <c r="F501" s="24">
        <f t="shared" si="70"/>
        <v>11906215</v>
      </c>
      <c r="G501" s="21">
        <f t="shared" si="65"/>
        <v>58692</v>
      </c>
      <c r="H501" s="20">
        <f t="shared" si="71"/>
        <v>11964907</v>
      </c>
      <c r="I501" s="22">
        <f t="shared" si="68"/>
        <v>0.98704954532259037</v>
      </c>
      <c r="J501" s="23"/>
      <c r="L501" s="4"/>
      <c r="M501" s="4"/>
      <c r="N501" s="4"/>
      <c r="O501" s="4"/>
      <c r="P501" s="4"/>
      <c r="Q501" s="4"/>
      <c r="R501" s="4"/>
      <c r="S501" s="4"/>
      <c r="U501" s="9">
        <f t="shared" si="69"/>
        <v>795061</v>
      </c>
      <c r="V501" s="10">
        <f t="shared" si="66"/>
        <v>876</v>
      </c>
    </row>
    <row r="502" spans="1:22" x14ac:dyDescent="0.25">
      <c r="A502" s="7">
        <v>879</v>
      </c>
      <c r="B502" s="8">
        <v>2</v>
      </c>
      <c r="C502" s="20">
        <f t="shared" si="63"/>
        <v>1758</v>
      </c>
      <c r="D502" s="23">
        <f t="shared" si="67"/>
        <v>795063</v>
      </c>
      <c r="E502" s="21">
        <f t="shared" si="64"/>
        <v>67</v>
      </c>
      <c r="F502" s="24">
        <f t="shared" si="70"/>
        <v>11907973</v>
      </c>
      <c r="G502" s="21">
        <f t="shared" si="65"/>
        <v>57135</v>
      </c>
      <c r="H502" s="20">
        <f t="shared" si="71"/>
        <v>11965108</v>
      </c>
      <c r="I502" s="22">
        <f t="shared" si="68"/>
        <v>0.98706612689389794</v>
      </c>
      <c r="J502" s="23"/>
      <c r="L502" s="4"/>
      <c r="M502" s="4"/>
      <c r="N502" s="4"/>
      <c r="O502" s="4"/>
      <c r="P502" s="4"/>
      <c r="Q502" s="4"/>
      <c r="R502" s="4"/>
      <c r="S502" s="4"/>
      <c r="U502" s="9">
        <f t="shared" si="69"/>
        <v>795063</v>
      </c>
      <c r="V502" s="10">
        <f t="shared" si="66"/>
        <v>879</v>
      </c>
    </row>
    <row r="503" spans="1:22" x14ac:dyDescent="0.25">
      <c r="A503" s="7">
        <v>898</v>
      </c>
      <c r="B503" s="8">
        <v>1</v>
      </c>
      <c r="C503" s="20">
        <f t="shared" si="63"/>
        <v>898</v>
      </c>
      <c r="D503" s="23">
        <f t="shared" si="67"/>
        <v>795064</v>
      </c>
      <c r="E503" s="21">
        <f t="shared" si="64"/>
        <v>65</v>
      </c>
      <c r="F503" s="24">
        <f t="shared" si="70"/>
        <v>11908871</v>
      </c>
      <c r="G503" s="21">
        <f t="shared" si="65"/>
        <v>57472</v>
      </c>
      <c r="H503" s="20">
        <f t="shared" si="71"/>
        <v>11966343</v>
      </c>
      <c r="I503" s="22">
        <f t="shared" si="68"/>
        <v>0.98716800868775345</v>
      </c>
      <c r="J503" s="23"/>
      <c r="L503" s="4"/>
      <c r="M503" s="4"/>
      <c r="N503" s="4"/>
      <c r="O503" s="4"/>
      <c r="P503" s="4"/>
      <c r="Q503" s="4"/>
      <c r="R503" s="4"/>
      <c r="S503" s="4"/>
      <c r="U503" s="9">
        <f t="shared" si="69"/>
        <v>795064</v>
      </c>
      <c r="V503" s="10">
        <f t="shared" si="66"/>
        <v>898</v>
      </c>
    </row>
    <row r="504" spans="1:22" x14ac:dyDescent="0.25">
      <c r="A504" s="7">
        <v>911</v>
      </c>
      <c r="B504" s="8">
        <v>1</v>
      </c>
      <c r="C504" s="20">
        <f t="shared" si="63"/>
        <v>911</v>
      </c>
      <c r="D504" s="23">
        <f t="shared" si="67"/>
        <v>795065</v>
      </c>
      <c r="E504" s="21">
        <f t="shared" si="64"/>
        <v>64</v>
      </c>
      <c r="F504" s="24">
        <f t="shared" si="70"/>
        <v>11909782</v>
      </c>
      <c r="G504" s="21">
        <f t="shared" si="65"/>
        <v>57393</v>
      </c>
      <c r="H504" s="20">
        <f t="shared" si="71"/>
        <v>11967175</v>
      </c>
      <c r="I504" s="22">
        <f t="shared" si="68"/>
        <v>0.98723664484361395</v>
      </c>
      <c r="J504" s="23"/>
      <c r="L504" s="4"/>
      <c r="M504" s="4"/>
      <c r="N504" s="4"/>
      <c r="O504" s="4"/>
      <c r="P504" s="4"/>
      <c r="Q504" s="4"/>
      <c r="R504" s="4"/>
      <c r="S504" s="4"/>
      <c r="U504" s="9">
        <f t="shared" si="69"/>
        <v>795065</v>
      </c>
      <c r="V504" s="10">
        <f t="shared" si="66"/>
        <v>911</v>
      </c>
    </row>
    <row r="505" spans="1:22" x14ac:dyDescent="0.25">
      <c r="A505" s="7">
        <v>924</v>
      </c>
      <c r="B505" s="8">
        <v>1</v>
      </c>
      <c r="C505" s="20">
        <f t="shared" si="63"/>
        <v>924</v>
      </c>
      <c r="D505" s="23">
        <f t="shared" si="67"/>
        <v>795066</v>
      </c>
      <c r="E505" s="21">
        <f t="shared" si="64"/>
        <v>63</v>
      </c>
      <c r="F505" s="24">
        <f t="shared" si="70"/>
        <v>11910706</v>
      </c>
      <c r="G505" s="21">
        <f t="shared" si="65"/>
        <v>57288</v>
      </c>
      <c r="H505" s="20">
        <f t="shared" si="71"/>
        <v>11967994</v>
      </c>
      <c r="I505" s="22">
        <f t="shared" si="68"/>
        <v>0.98730420855953915</v>
      </c>
      <c r="J505" s="23"/>
      <c r="L505" s="4"/>
      <c r="M505" s="4"/>
      <c r="N505" s="4"/>
      <c r="O505" s="4"/>
      <c r="P505" s="4"/>
      <c r="Q505" s="4"/>
      <c r="R505" s="4"/>
      <c r="S505" s="4"/>
      <c r="U505" s="9">
        <f t="shared" si="69"/>
        <v>795066</v>
      </c>
      <c r="V505" s="10">
        <f t="shared" si="66"/>
        <v>924</v>
      </c>
    </row>
    <row r="506" spans="1:22" x14ac:dyDescent="0.25">
      <c r="A506" s="7">
        <v>942</v>
      </c>
      <c r="B506" s="8">
        <v>1</v>
      </c>
      <c r="C506" s="20">
        <f t="shared" si="63"/>
        <v>942</v>
      </c>
      <c r="D506" s="23">
        <f t="shared" si="67"/>
        <v>795067</v>
      </c>
      <c r="E506" s="21">
        <f t="shared" si="64"/>
        <v>62</v>
      </c>
      <c r="F506" s="24">
        <f t="shared" si="70"/>
        <v>11911648</v>
      </c>
      <c r="G506" s="21">
        <f t="shared" si="65"/>
        <v>57462</v>
      </c>
      <c r="H506" s="20">
        <f t="shared" si="71"/>
        <v>11969110</v>
      </c>
      <c r="I506" s="22">
        <f t="shared" si="68"/>
        <v>0.98739627340321734</v>
      </c>
      <c r="J506" s="23"/>
      <c r="L506" s="4"/>
      <c r="M506" s="4"/>
      <c r="N506" s="4"/>
      <c r="O506" s="4"/>
      <c r="P506" s="4"/>
      <c r="Q506" s="4"/>
      <c r="R506" s="4"/>
      <c r="S506" s="4"/>
      <c r="U506" s="9">
        <f t="shared" si="69"/>
        <v>795067</v>
      </c>
      <c r="V506" s="10">
        <f t="shared" si="66"/>
        <v>942</v>
      </c>
    </row>
    <row r="507" spans="1:22" x14ac:dyDescent="0.25">
      <c r="A507" s="7">
        <v>998</v>
      </c>
      <c r="B507" s="8">
        <v>1</v>
      </c>
      <c r="C507" s="20">
        <f t="shared" si="63"/>
        <v>998</v>
      </c>
      <c r="D507" s="23">
        <f t="shared" si="67"/>
        <v>795068</v>
      </c>
      <c r="E507" s="21">
        <f t="shared" si="64"/>
        <v>61</v>
      </c>
      <c r="F507" s="24">
        <f t="shared" si="70"/>
        <v>11912646</v>
      </c>
      <c r="G507" s="21">
        <f t="shared" si="65"/>
        <v>59880</v>
      </c>
      <c r="H507" s="20">
        <f t="shared" si="71"/>
        <v>11972526</v>
      </c>
      <c r="I507" s="22">
        <f t="shared" si="68"/>
        <v>0.98767807762006765</v>
      </c>
      <c r="J507" s="23"/>
      <c r="L507" s="4"/>
      <c r="M507" s="4"/>
      <c r="N507" s="4"/>
      <c r="O507" s="4"/>
      <c r="P507" s="4"/>
      <c r="Q507" s="4"/>
      <c r="R507" s="4"/>
      <c r="S507" s="4"/>
      <c r="U507" s="9">
        <f t="shared" si="69"/>
        <v>795068</v>
      </c>
      <c r="V507" s="10">
        <f t="shared" si="66"/>
        <v>998</v>
      </c>
    </row>
    <row r="508" spans="1:22" x14ac:dyDescent="0.25">
      <c r="A508" s="7">
        <v>1000</v>
      </c>
      <c r="B508" s="8">
        <v>3</v>
      </c>
      <c r="C508" s="20">
        <f t="shared" si="63"/>
        <v>3000</v>
      </c>
      <c r="D508" s="23">
        <f t="shared" si="67"/>
        <v>795071</v>
      </c>
      <c r="E508" s="21">
        <f t="shared" si="64"/>
        <v>60</v>
      </c>
      <c r="F508" s="24">
        <f t="shared" si="70"/>
        <v>11915646</v>
      </c>
      <c r="G508" s="21">
        <f t="shared" si="65"/>
        <v>57000</v>
      </c>
      <c r="H508" s="20">
        <f t="shared" si="71"/>
        <v>11972646</v>
      </c>
      <c r="I508" s="22">
        <f t="shared" si="68"/>
        <v>0.9876879770656245</v>
      </c>
      <c r="J508" s="23"/>
      <c r="L508" s="4"/>
      <c r="M508" s="4"/>
      <c r="N508" s="4"/>
      <c r="O508" s="4"/>
      <c r="P508" s="4"/>
      <c r="Q508" s="4"/>
      <c r="R508" s="4"/>
      <c r="S508" s="4"/>
      <c r="U508" s="9">
        <f t="shared" si="69"/>
        <v>795071</v>
      </c>
      <c r="V508" s="10">
        <f t="shared" si="66"/>
        <v>1000</v>
      </c>
    </row>
    <row r="509" spans="1:22" x14ac:dyDescent="0.25">
      <c r="A509" s="7">
        <v>1002</v>
      </c>
      <c r="B509" s="8">
        <v>1</v>
      </c>
      <c r="C509" s="20">
        <f t="shared" si="63"/>
        <v>1002</v>
      </c>
      <c r="D509" s="23">
        <f t="shared" si="67"/>
        <v>795072</v>
      </c>
      <c r="E509" s="21">
        <f t="shared" si="64"/>
        <v>57</v>
      </c>
      <c r="F509" s="24">
        <f t="shared" si="70"/>
        <v>11916648</v>
      </c>
      <c r="G509" s="21">
        <f t="shared" si="65"/>
        <v>56112</v>
      </c>
      <c r="H509" s="20">
        <f t="shared" si="71"/>
        <v>11972760</v>
      </c>
      <c r="I509" s="22">
        <f t="shared" si="68"/>
        <v>0.98769738153890341</v>
      </c>
      <c r="J509" s="23"/>
      <c r="L509" s="4"/>
      <c r="M509" s="4"/>
      <c r="N509" s="4"/>
      <c r="O509" s="4"/>
      <c r="P509" s="4"/>
      <c r="Q509" s="4"/>
      <c r="R509" s="4"/>
      <c r="S509" s="4"/>
      <c r="U509" s="9">
        <f t="shared" si="69"/>
        <v>795072</v>
      </c>
      <c r="V509" s="10">
        <f t="shared" si="66"/>
        <v>1002</v>
      </c>
    </row>
    <row r="510" spans="1:22" x14ac:dyDescent="0.25">
      <c r="A510" s="7">
        <v>1003</v>
      </c>
      <c r="B510" s="8">
        <v>1</v>
      </c>
      <c r="C510" s="20">
        <f t="shared" si="63"/>
        <v>1003</v>
      </c>
      <c r="D510" s="23">
        <f t="shared" si="67"/>
        <v>795073</v>
      </c>
      <c r="E510" s="21">
        <f t="shared" si="64"/>
        <v>56</v>
      </c>
      <c r="F510" s="24">
        <f t="shared" si="70"/>
        <v>11917651</v>
      </c>
      <c r="G510" s="21">
        <f t="shared" si="65"/>
        <v>55165</v>
      </c>
      <c r="H510" s="20">
        <f t="shared" si="71"/>
        <v>11972816</v>
      </c>
      <c r="I510" s="22">
        <f t="shared" si="68"/>
        <v>0.98770200128016328</v>
      </c>
      <c r="J510" s="23"/>
      <c r="L510" s="4"/>
      <c r="M510" s="4"/>
      <c r="N510" s="4"/>
      <c r="O510" s="4"/>
      <c r="P510" s="4"/>
      <c r="Q510" s="4"/>
      <c r="R510" s="4"/>
      <c r="S510" s="4"/>
      <c r="U510" s="9">
        <f t="shared" si="69"/>
        <v>795073</v>
      </c>
      <c r="V510" s="10">
        <f t="shared" si="66"/>
        <v>1003</v>
      </c>
    </row>
    <row r="511" spans="1:22" x14ac:dyDescent="0.25">
      <c r="A511" s="7">
        <v>1043</v>
      </c>
      <c r="B511" s="8">
        <v>1</v>
      </c>
      <c r="C511" s="20">
        <f t="shared" si="63"/>
        <v>1043</v>
      </c>
      <c r="D511" s="23">
        <f t="shared" si="67"/>
        <v>795074</v>
      </c>
      <c r="E511" s="21">
        <f t="shared" si="64"/>
        <v>55</v>
      </c>
      <c r="F511" s="24">
        <f t="shared" si="70"/>
        <v>11918694</v>
      </c>
      <c r="G511" s="21">
        <f t="shared" si="65"/>
        <v>56322</v>
      </c>
      <c r="H511" s="20">
        <f t="shared" si="71"/>
        <v>11975016</v>
      </c>
      <c r="I511" s="22">
        <f t="shared" si="68"/>
        <v>0.98788349111537133</v>
      </c>
      <c r="J511" s="23"/>
      <c r="L511" s="4"/>
      <c r="M511" s="4"/>
      <c r="N511" s="4"/>
      <c r="O511" s="4"/>
      <c r="P511" s="4"/>
      <c r="Q511" s="4"/>
      <c r="R511" s="4"/>
      <c r="S511" s="4"/>
      <c r="U511" s="9">
        <f t="shared" si="69"/>
        <v>795074</v>
      </c>
      <c r="V511" s="10">
        <f t="shared" si="66"/>
        <v>1043</v>
      </c>
    </row>
    <row r="512" spans="1:22" x14ac:dyDescent="0.25">
      <c r="A512" s="7">
        <v>1083</v>
      </c>
      <c r="B512" s="8">
        <v>1</v>
      </c>
      <c r="C512" s="20">
        <f t="shared" si="63"/>
        <v>1083</v>
      </c>
      <c r="D512" s="23">
        <f t="shared" si="67"/>
        <v>795075</v>
      </c>
      <c r="E512" s="21">
        <f t="shared" si="64"/>
        <v>54</v>
      </c>
      <c r="F512" s="24">
        <f t="shared" si="70"/>
        <v>11919777</v>
      </c>
      <c r="G512" s="21">
        <f t="shared" si="65"/>
        <v>57399</v>
      </c>
      <c r="H512" s="20">
        <f t="shared" si="71"/>
        <v>11977176</v>
      </c>
      <c r="I512" s="22">
        <f t="shared" si="68"/>
        <v>0.98806168113539383</v>
      </c>
      <c r="J512" s="23"/>
      <c r="L512" s="4"/>
      <c r="M512" s="4"/>
      <c r="N512" s="4"/>
      <c r="O512" s="4"/>
      <c r="P512" s="4"/>
      <c r="Q512" s="4"/>
      <c r="R512" s="4"/>
      <c r="S512" s="4"/>
      <c r="U512" s="9">
        <f t="shared" si="69"/>
        <v>795075</v>
      </c>
      <c r="V512" s="10">
        <f t="shared" si="66"/>
        <v>1083</v>
      </c>
    </row>
    <row r="513" spans="1:22" x14ac:dyDescent="0.25">
      <c r="A513" s="7">
        <v>1087</v>
      </c>
      <c r="B513" s="8">
        <v>1</v>
      </c>
      <c r="C513" s="20">
        <f t="shared" si="63"/>
        <v>1087</v>
      </c>
      <c r="D513" s="23">
        <f t="shared" si="67"/>
        <v>795076</v>
      </c>
      <c r="E513" s="21">
        <f t="shared" si="64"/>
        <v>53</v>
      </c>
      <c r="F513" s="24">
        <f t="shared" si="70"/>
        <v>11920864</v>
      </c>
      <c r="G513" s="21">
        <f t="shared" si="65"/>
        <v>56524</v>
      </c>
      <c r="H513" s="20">
        <f t="shared" si="71"/>
        <v>11977388</v>
      </c>
      <c r="I513" s="22">
        <f t="shared" si="68"/>
        <v>0.98807917015587754</v>
      </c>
      <c r="J513" s="23"/>
      <c r="L513" s="4"/>
      <c r="M513" s="4"/>
      <c r="N513" s="4"/>
      <c r="O513" s="4"/>
      <c r="P513" s="4"/>
      <c r="Q513" s="4"/>
      <c r="R513" s="4"/>
      <c r="S513" s="4"/>
      <c r="U513" s="9">
        <f t="shared" si="69"/>
        <v>795076</v>
      </c>
      <c r="V513" s="10">
        <f t="shared" si="66"/>
        <v>1087</v>
      </c>
    </row>
    <row r="514" spans="1:22" x14ac:dyDescent="0.25">
      <c r="A514" s="7">
        <v>1110</v>
      </c>
      <c r="B514" s="8">
        <v>1</v>
      </c>
      <c r="C514" s="20">
        <f t="shared" si="63"/>
        <v>1110</v>
      </c>
      <c r="D514" s="23">
        <f t="shared" si="67"/>
        <v>795077</v>
      </c>
      <c r="E514" s="21">
        <f t="shared" si="64"/>
        <v>52</v>
      </c>
      <c r="F514" s="24">
        <f t="shared" si="70"/>
        <v>11921974</v>
      </c>
      <c r="G514" s="21">
        <f t="shared" si="65"/>
        <v>56610</v>
      </c>
      <c r="H514" s="20">
        <f t="shared" si="71"/>
        <v>11978584</v>
      </c>
      <c r="I514" s="22">
        <f t="shared" si="68"/>
        <v>0.98817783462992692</v>
      </c>
      <c r="J514" s="23"/>
      <c r="L514" s="4"/>
      <c r="M514" s="4"/>
      <c r="N514" s="4"/>
      <c r="O514" s="4"/>
      <c r="P514" s="4"/>
      <c r="Q514" s="4"/>
      <c r="R514" s="4"/>
      <c r="S514" s="4"/>
      <c r="U514" s="9">
        <f t="shared" si="69"/>
        <v>795077</v>
      </c>
      <c r="V514" s="10">
        <f t="shared" si="66"/>
        <v>1110</v>
      </c>
    </row>
    <row r="515" spans="1:22" x14ac:dyDescent="0.25">
      <c r="A515" s="7">
        <v>1131</v>
      </c>
      <c r="B515" s="8">
        <v>1</v>
      </c>
      <c r="C515" s="20">
        <f t="shared" si="63"/>
        <v>1131</v>
      </c>
      <c r="D515" s="23">
        <f t="shared" si="67"/>
        <v>795078</v>
      </c>
      <c r="E515" s="21">
        <f t="shared" si="64"/>
        <v>51</v>
      </c>
      <c r="F515" s="24">
        <f t="shared" si="70"/>
        <v>11923105</v>
      </c>
      <c r="G515" s="21">
        <f t="shared" si="65"/>
        <v>56550</v>
      </c>
      <c r="H515" s="20">
        <f t="shared" si="71"/>
        <v>11979655</v>
      </c>
      <c r="I515" s="22">
        <f t="shared" si="68"/>
        <v>0.98826618718152148</v>
      </c>
      <c r="J515" s="23"/>
      <c r="L515" s="4"/>
      <c r="M515" s="4"/>
      <c r="N515" s="4"/>
      <c r="O515" s="4"/>
      <c r="P515" s="4"/>
      <c r="Q515" s="4"/>
      <c r="R515" s="4"/>
      <c r="S515" s="4"/>
      <c r="U515" s="9">
        <f t="shared" si="69"/>
        <v>795078</v>
      </c>
      <c r="V515" s="10">
        <f t="shared" si="66"/>
        <v>1131</v>
      </c>
    </row>
    <row r="516" spans="1:22" x14ac:dyDescent="0.25">
      <c r="A516" s="7">
        <v>1144</v>
      </c>
      <c r="B516" s="8">
        <v>1</v>
      </c>
      <c r="C516" s="20">
        <f t="shared" si="63"/>
        <v>1144</v>
      </c>
      <c r="D516" s="23">
        <f t="shared" si="67"/>
        <v>795079</v>
      </c>
      <c r="E516" s="21">
        <f t="shared" si="64"/>
        <v>50</v>
      </c>
      <c r="F516" s="24">
        <f t="shared" si="70"/>
        <v>11924249</v>
      </c>
      <c r="G516" s="21">
        <f t="shared" si="65"/>
        <v>56056</v>
      </c>
      <c r="H516" s="20">
        <f t="shared" si="71"/>
        <v>11980305</v>
      </c>
      <c r="I516" s="22">
        <f t="shared" si="68"/>
        <v>0.98831980917828743</v>
      </c>
      <c r="J516" s="23"/>
      <c r="L516" s="4"/>
      <c r="M516" s="4"/>
      <c r="N516" s="4"/>
      <c r="O516" s="4"/>
      <c r="P516" s="4"/>
      <c r="Q516" s="4"/>
      <c r="R516" s="4"/>
      <c r="S516" s="4"/>
      <c r="U516" s="9">
        <f t="shared" si="69"/>
        <v>795079</v>
      </c>
      <c r="V516" s="10">
        <f t="shared" si="66"/>
        <v>1144</v>
      </c>
    </row>
    <row r="517" spans="1:22" x14ac:dyDescent="0.25">
      <c r="A517" s="7">
        <v>1163</v>
      </c>
      <c r="B517" s="8">
        <v>2</v>
      </c>
      <c r="C517" s="20">
        <f t="shared" ref="C517:C580" si="72">A517*B517</f>
        <v>2326</v>
      </c>
      <c r="D517" s="23">
        <f t="shared" si="67"/>
        <v>795081</v>
      </c>
      <c r="E517" s="21">
        <f t="shared" ref="E517:E580" si="73">B517+E518</f>
        <v>49</v>
      </c>
      <c r="F517" s="24">
        <f t="shared" si="70"/>
        <v>11926575</v>
      </c>
      <c r="G517" s="21">
        <f t="shared" ref="G517:G580" si="74">A517*E518</f>
        <v>54661</v>
      </c>
      <c r="H517" s="20">
        <f t="shared" si="71"/>
        <v>11981236</v>
      </c>
      <c r="I517" s="22">
        <f t="shared" si="68"/>
        <v>0.98839661237673226</v>
      </c>
      <c r="J517" s="23"/>
      <c r="L517" s="4"/>
      <c r="M517" s="4"/>
      <c r="N517" s="4"/>
      <c r="O517" s="4"/>
      <c r="P517" s="4"/>
      <c r="Q517" s="4"/>
      <c r="R517" s="4"/>
      <c r="S517" s="4"/>
      <c r="U517" s="9">
        <f t="shared" si="69"/>
        <v>795081</v>
      </c>
      <c r="V517" s="10">
        <f t="shared" ref="V517:V580" si="75">A517</f>
        <v>1163</v>
      </c>
    </row>
    <row r="518" spans="1:22" x14ac:dyDescent="0.25">
      <c r="A518" s="7">
        <v>1170</v>
      </c>
      <c r="B518" s="8">
        <v>1</v>
      </c>
      <c r="C518" s="20">
        <f t="shared" si="72"/>
        <v>1170</v>
      </c>
      <c r="D518" s="23">
        <f t="shared" ref="D518:D581" si="76">D517+B518</f>
        <v>795082</v>
      </c>
      <c r="E518" s="21">
        <f t="shared" si="73"/>
        <v>47</v>
      </c>
      <c r="F518" s="24">
        <f t="shared" si="70"/>
        <v>11927745</v>
      </c>
      <c r="G518" s="21">
        <f t="shared" si="74"/>
        <v>53820</v>
      </c>
      <c r="H518" s="20">
        <f t="shared" si="71"/>
        <v>11981565</v>
      </c>
      <c r="I518" s="22">
        <f t="shared" ref="I518:I581" si="77">H518/$H$1004</f>
        <v>0.98842375335663391</v>
      </c>
      <c r="J518" s="23"/>
      <c r="L518" s="4"/>
      <c r="M518" s="4"/>
      <c r="N518" s="4"/>
      <c r="O518" s="4"/>
      <c r="P518" s="4"/>
      <c r="Q518" s="4"/>
      <c r="R518" s="4"/>
      <c r="S518" s="4"/>
      <c r="U518" s="9">
        <f t="shared" ref="U518:U564" si="78">D518</f>
        <v>795082</v>
      </c>
      <c r="V518" s="10">
        <f t="shared" si="75"/>
        <v>1170</v>
      </c>
    </row>
    <row r="519" spans="1:22" x14ac:dyDescent="0.25">
      <c r="A519" s="7">
        <v>1175</v>
      </c>
      <c r="B519" s="8">
        <v>1</v>
      </c>
      <c r="C519" s="20">
        <f t="shared" si="72"/>
        <v>1175</v>
      </c>
      <c r="D519" s="23">
        <f t="shared" si="76"/>
        <v>795083</v>
      </c>
      <c r="E519" s="21">
        <f t="shared" si="73"/>
        <v>46</v>
      </c>
      <c r="F519" s="24">
        <f t="shared" ref="F519:F562" si="79">F518+C519</f>
        <v>11928920</v>
      </c>
      <c r="G519" s="21">
        <f t="shared" si="74"/>
        <v>52875</v>
      </c>
      <c r="H519" s="20">
        <f t="shared" ref="H519:H564" si="80">F519+G519</f>
        <v>11981795</v>
      </c>
      <c r="I519" s="22">
        <f t="shared" si="77"/>
        <v>0.98844272729395111</v>
      </c>
      <c r="J519" s="23"/>
      <c r="L519" s="4"/>
      <c r="M519" s="4"/>
      <c r="N519" s="4"/>
      <c r="O519" s="4"/>
      <c r="P519" s="4"/>
      <c r="Q519" s="4"/>
      <c r="R519" s="4"/>
      <c r="S519" s="4"/>
      <c r="U519" s="9">
        <f t="shared" si="78"/>
        <v>795083</v>
      </c>
      <c r="V519" s="10">
        <f t="shared" si="75"/>
        <v>1175</v>
      </c>
    </row>
    <row r="520" spans="1:22" x14ac:dyDescent="0.25">
      <c r="A520" s="7">
        <v>1180</v>
      </c>
      <c r="B520" s="8">
        <v>1</v>
      </c>
      <c r="C520" s="20">
        <f t="shared" si="72"/>
        <v>1180</v>
      </c>
      <c r="D520" s="23">
        <f t="shared" si="76"/>
        <v>795084</v>
      </c>
      <c r="E520" s="21">
        <f t="shared" si="73"/>
        <v>45</v>
      </c>
      <c r="F520" s="24">
        <f t="shared" si="79"/>
        <v>11930100</v>
      </c>
      <c r="G520" s="21">
        <f t="shared" si="74"/>
        <v>51920</v>
      </c>
      <c r="H520" s="20">
        <f t="shared" si="80"/>
        <v>11982020</v>
      </c>
      <c r="I520" s="22">
        <f t="shared" si="77"/>
        <v>0.98846128875437012</v>
      </c>
      <c r="J520" s="23"/>
      <c r="L520" s="4"/>
      <c r="M520" s="4"/>
      <c r="N520" s="4"/>
      <c r="O520" s="4"/>
      <c r="P520" s="4"/>
      <c r="Q520" s="4"/>
      <c r="R520" s="4"/>
      <c r="S520" s="4"/>
      <c r="U520" s="9">
        <f t="shared" si="78"/>
        <v>795084</v>
      </c>
      <c r="V520" s="10">
        <f t="shared" si="75"/>
        <v>1180</v>
      </c>
    </row>
    <row r="521" spans="1:22" x14ac:dyDescent="0.25">
      <c r="A521" s="7">
        <v>1247</v>
      </c>
      <c r="B521" s="8">
        <v>1</v>
      </c>
      <c r="C521" s="20">
        <f t="shared" si="72"/>
        <v>1247</v>
      </c>
      <c r="D521" s="23">
        <f t="shared" si="76"/>
        <v>795085</v>
      </c>
      <c r="E521" s="21">
        <f t="shared" si="73"/>
        <v>44</v>
      </c>
      <c r="F521" s="24">
        <f t="shared" si="79"/>
        <v>11931347</v>
      </c>
      <c r="G521" s="21">
        <f t="shared" si="74"/>
        <v>53621</v>
      </c>
      <c r="H521" s="20">
        <f t="shared" si="80"/>
        <v>11984968</v>
      </c>
      <c r="I521" s="22">
        <f t="shared" si="77"/>
        <v>0.98870448513354892</v>
      </c>
      <c r="J521" s="23"/>
      <c r="L521" s="4"/>
      <c r="M521" s="4"/>
      <c r="N521" s="4"/>
      <c r="O521" s="4"/>
      <c r="P521" s="4"/>
      <c r="Q521" s="4"/>
      <c r="R521" s="4"/>
      <c r="S521" s="4"/>
      <c r="U521" s="9">
        <f t="shared" si="78"/>
        <v>795085</v>
      </c>
      <c r="V521" s="10">
        <f t="shared" si="75"/>
        <v>1247</v>
      </c>
    </row>
    <row r="522" spans="1:22" x14ac:dyDescent="0.25">
      <c r="A522" s="7">
        <v>1258</v>
      </c>
      <c r="B522" s="8">
        <v>1</v>
      </c>
      <c r="C522" s="20">
        <f t="shared" si="72"/>
        <v>1258</v>
      </c>
      <c r="D522" s="23">
        <f t="shared" si="76"/>
        <v>795086</v>
      </c>
      <c r="E522" s="21">
        <f t="shared" si="73"/>
        <v>43</v>
      </c>
      <c r="F522" s="24">
        <f t="shared" si="79"/>
        <v>11932605</v>
      </c>
      <c r="G522" s="21">
        <f t="shared" si="74"/>
        <v>52836</v>
      </c>
      <c r="H522" s="20">
        <f t="shared" si="80"/>
        <v>11985441</v>
      </c>
      <c r="I522" s="22">
        <f t="shared" si="77"/>
        <v>0.98874350544811862</v>
      </c>
      <c r="J522" s="23"/>
      <c r="L522" s="4"/>
      <c r="M522" s="4"/>
      <c r="N522" s="4"/>
      <c r="O522" s="4"/>
      <c r="P522" s="4"/>
      <c r="Q522" s="4"/>
      <c r="R522" s="4"/>
      <c r="S522" s="4"/>
      <c r="U522" s="9">
        <f t="shared" si="78"/>
        <v>795086</v>
      </c>
      <c r="V522" s="10">
        <f t="shared" si="75"/>
        <v>1258</v>
      </c>
    </row>
    <row r="523" spans="1:22" x14ac:dyDescent="0.25">
      <c r="A523" s="7">
        <v>1289</v>
      </c>
      <c r="B523" s="8">
        <v>1</v>
      </c>
      <c r="C523" s="20">
        <f t="shared" si="72"/>
        <v>1289</v>
      </c>
      <c r="D523" s="23">
        <f t="shared" si="76"/>
        <v>795087</v>
      </c>
      <c r="E523" s="21">
        <f t="shared" si="73"/>
        <v>42</v>
      </c>
      <c r="F523" s="24">
        <f t="shared" si="79"/>
        <v>11933894</v>
      </c>
      <c r="G523" s="21">
        <f t="shared" si="74"/>
        <v>52849</v>
      </c>
      <c r="H523" s="20">
        <f t="shared" si="80"/>
        <v>11986743</v>
      </c>
      <c r="I523" s="22">
        <f t="shared" si="77"/>
        <v>0.98885091443240991</v>
      </c>
      <c r="J523" s="23"/>
      <c r="L523" s="4"/>
      <c r="M523" s="4"/>
      <c r="N523" s="4"/>
      <c r="O523" s="4"/>
      <c r="P523" s="4"/>
      <c r="Q523" s="4"/>
      <c r="R523" s="4"/>
      <c r="S523" s="4"/>
      <c r="U523" s="9">
        <f t="shared" si="78"/>
        <v>795087</v>
      </c>
      <c r="V523" s="10">
        <f t="shared" si="75"/>
        <v>1289</v>
      </c>
    </row>
    <row r="524" spans="1:22" x14ac:dyDescent="0.25">
      <c r="A524" s="7">
        <v>1319</v>
      </c>
      <c r="B524" s="8">
        <v>1</v>
      </c>
      <c r="C524" s="20">
        <f t="shared" si="72"/>
        <v>1319</v>
      </c>
      <c r="D524" s="23">
        <f t="shared" si="76"/>
        <v>795088</v>
      </c>
      <c r="E524" s="21">
        <f t="shared" si="73"/>
        <v>41</v>
      </c>
      <c r="F524" s="24">
        <f t="shared" si="79"/>
        <v>11935213</v>
      </c>
      <c r="G524" s="21">
        <f t="shared" si="74"/>
        <v>52760</v>
      </c>
      <c r="H524" s="20">
        <f t="shared" si="80"/>
        <v>11987973</v>
      </c>
      <c r="I524" s="22">
        <f t="shared" si="77"/>
        <v>0.98895238374936711</v>
      </c>
      <c r="J524" s="23"/>
      <c r="L524" s="4"/>
      <c r="M524" s="4"/>
      <c r="N524" s="4"/>
      <c r="O524" s="4"/>
      <c r="P524" s="4"/>
      <c r="Q524" s="4"/>
      <c r="R524" s="4"/>
      <c r="S524" s="4"/>
      <c r="U524" s="9">
        <f t="shared" si="78"/>
        <v>795088</v>
      </c>
      <c r="V524" s="10">
        <f t="shared" si="75"/>
        <v>1319</v>
      </c>
    </row>
    <row r="525" spans="1:22" x14ac:dyDescent="0.25">
      <c r="A525" s="7">
        <v>1332</v>
      </c>
      <c r="B525" s="8">
        <v>1</v>
      </c>
      <c r="C525" s="20">
        <f t="shared" si="72"/>
        <v>1332</v>
      </c>
      <c r="D525" s="23">
        <f t="shared" si="76"/>
        <v>795089</v>
      </c>
      <c r="E525" s="21">
        <f t="shared" si="73"/>
        <v>40</v>
      </c>
      <c r="F525" s="24">
        <f t="shared" si="79"/>
        <v>11936545</v>
      </c>
      <c r="G525" s="21">
        <f t="shared" si="74"/>
        <v>51948</v>
      </c>
      <c r="H525" s="20">
        <f t="shared" si="80"/>
        <v>11988493</v>
      </c>
      <c r="I525" s="22">
        <f t="shared" si="77"/>
        <v>0.98899528134677994</v>
      </c>
      <c r="J525" s="23"/>
      <c r="L525" s="4"/>
      <c r="M525" s="4"/>
      <c r="N525" s="4"/>
      <c r="O525" s="4"/>
      <c r="P525" s="4"/>
      <c r="Q525" s="4"/>
      <c r="R525" s="4"/>
      <c r="S525" s="4"/>
      <c r="U525" s="9">
        <f t="shared" si="78"/>
        <v>795089</v>
      </c>
      <c r="V525" s="10">
        <f t="shared" si="75"/>
        <v>1332</v>
      </c>
    </row>
    <row r="526" spans="1:22" x14ac:dyDescent="0.25">
      <c r="A526" s="7">
        <v>1373</v>
      </c>
      <c r="B526" s="8">
        <v>1</v>
      </c>
      <c r="C526" s="20">
        <f t="shared" si="72"/>
        <v>1373</v>
      </c>
      <c r="D526" s="23">
        <f t="shared" si="76"/>
        <v>795090</v>
      </c>
      <c r="E526" s="21">
        <f t="shared" si="73"/>
        <v>39</v>
      </c>
      <c r="F526" s="24">
        <f t="shared" si="79"/>
        <v>11937918</v>
      </c>
      <c r="G526" s="21">
        <f t="shared" si="74"/>
        <v>52174</v>
      </c>
      <c r="H526" s="20">
        <f t="shared" si="80"/>
        <v>11990092</v>
      </c>
      <c r="I526" s="22">
        <f t="shared" si="77"/>
        <v>0.98912719145882433</v>
      </c>
      <c r="J526" s="23"/>
      <c r="L526" s="4"/>
      <c r="M526" s="4"/>
      <c r="N526" s="4"/>
      <c r="O526" s="4"/>
      <c r="P526" s="4"/>
      <c r="Q526" s="4"/>
      <c r="R526" s="4"/>
      <c r="S526" s="4"/>
      <c r="U526" s="9">
        <f t="shared" si="78"/>
        <v>795090</v>
      </c>
      <c r="V526" s="10">
        <f t="shared" si="75"/>
        <v>1373</v>
      </c>
    </row>
    <row r="527" spans="1:22" x14ac:dyDescent="0.25">
      <c r="A527" s="7">
        <v>1374</v>
      </c>
      <c r="B527" s="8">
        <v>1</v>
      </c>
      <c r="C527" s="20">
        <f t="shared" si="72"/>
        <v>1374</v>
      </c>
      <c r="D527" s="23">
        <f t="shared" si="76"/>
        <v>795091</v>
      </c>
      <c r="E527" s="21">
        <f t="shared" si="73"/>
        <v>38</v>
      </c>
      <c r="F527" s="24">
        <f t="shared" si="79"/>
        <v>11939292</v>
      </c>
      <c r="G527" s="21">
        <f t="shared" si="74"/>
        <v>50838</v>
      </c>
      <c r="H527" s="20">
        <f t="shared" si="80"/>
        <v>11990130</v>
      </c>
      <c r="I527" s="22">
        <f t="shared" si="77"/>
        <v>0.9891303262832507</v>
      </c>
      <c r="J527" s="23"/>
      <c r="L527" s="4"/>
      <c r="M527" s="4"/>
      <c r="N527" s="4"/>
      <c r="O527" s="4"/>
      <c r="P527" s="4"/>
      <c r="Q527" s="4"/>
      <c r="R527" s="4"/>
      <c r="S527" s="4"/>
      <c r="U527" s="9">
        <f t="shared" si="78"/>
        <v>795091</v>
      </c>
      <c r="V527" s="10">
        <f t="shared" si="75"/>
        <v>1374</v>
      </c>
    </row>
    <row r="528" spans="1:22" x14ac:dyDescent="0.25">
      <c r="A528" s="7">
        <v>1419</v>
      </c>
      <c r="B528" s="8">
        <v>1</v>
      </c>
      <c r="C528" s="20">
        <f t="shared" si="72"/>
        <v>1419</v>
      </c>
      <c r="D528" s="23">
        <f t="shared" si="76"/>
        <v>795092</v>
      </c>
      <c r="E528" s="21">
        <f t="shared" si="73"/>
        <v>37</v>
      </c>
      <c r="F528" s="24">
        <f t="shared" si="79"/>
        <v>11940711</v>
      </c>
      <c r="G528" s="21">
        <f t="shared" si="74"/>
        <v>51084</v>
      </c>
      <c r="H528" s="20">
        <f t="shared" si="80"/>
        <v>11991795</v>
      </c>
      <c r="I528" s="22">
        <f t="shared" si="77"/>
        <v>0.98926768109035135</v>
      </c>
      <c r="J528" s="23"/>
      <c r="L528" s="4"/>
      <c r="M528" s="4"/>
      <c r="N528" s="4"/>
      <c r="O528" s="4"/>
      <c r="P528" s="4"/>
      <c r="Q528" s="4"/>
      <c r="R528" s="4"/>
      <c r="S528" s="4"/>
      <c r="U528" s="9">
        <f t="shared" si="78"/>
        <v>795092</v>
      </c>
      <c r="V528" s="10">
        <f t="shared" si="75"/>
        <v>1419</v>
      </c>
    </row>
    <row r="529" spans="1:22" x14ac:dyDescent="0.25">
      <c r="A529" s="7">
        <v>1428</v>
      </c>
      <c r="B529" s="8">
        <v>1</v>
      </c>
      <c r="C529" s="20">
        <f t="shared" si="72"/>
        <v>1428</v>
      </c>
      <c r="D529" s="23">
        <f t="shared" si="76"/>
        <v>795093</v>
      </c>
      <c r="E529" s="21">
        <f t="shared" si="73"/>
        <v>36</v>
      </c>
      <c r="F529" s="24">
        <f t="shared" si="79"/>
        <v>11942139</v>
      </c>
      <c r="G529" s="21">
        <f t="shared" si="74"/>
        <v>49980</v>
      </c>
      <c r="H529" s="20">
        <f t="shared" si="80"/>
        <v>11992119</v>
      </c>
      <c r="I529" s="22">
        <f t="shared" si="77"/>
        <v>0.98929440959335468</v>
      </c>
      <c r="J529" s="23"/>
      <c r="L529" s="4"/>
      <c r="M529" s="4"/>
      <c r="N529" s="4"/>
      <c r="O529" s="4"/>
      <c r="P529" s="4"/>
      <c r="Q529" s="4"/>
      <c r="R529" s="4"/>
      <c r="S529" s="4"/>
      <c r="U529" s="9">
        <f t="shared" si="78"/>
        <v>795093</v>
      </c>
      <c r="V529" s="10">
        <f t="shared" si="75"/>
        <v>1428</v>
      </c>
    </row>
    <row r="530" spans="1:22" x14ac:dyDescent="0.25">
      <c r="A530" s="7">
        <v>1484</v>
      </c>
      <c r="B530" s="8">
        <v>1</v>
      </c>
      <c r="C530" s="20">
        <f t="shared" si="72"/>
        <v>1484</v>
      </c>
      <c r="D530" s="23">
        <f t="shared" si="76"/>
        <v>795094</v>
      </c>
      <c r="E530" s="21">
        <f t="shared" si="73"/>
        <v>35</v>
      </c>
      <c r="F530" s="24">
        <f t="shared" si="79"/>
        <v>11943623</v>
      </c>
      <c r="G530" s="21">
        <f t="shared" si="74"/>
        <v>50456</v>
      </c>
      <c r="H530" s="20">
        <f t="shared" si="80"/>
        <v>11994079</v>
      </c>
      <c r="I530" s="22">
        <f t="shared" si="77"/>
        <v>0.98945610053744915</v>
      </c>
      <c r="J530" s="23"/>
      <c r="L530" s="4"/>
      <c r="M530" s="4"/>
      <c r="N530" s="4"/>
      <c r="O530" s="4"/>
      <c r="P530" s="4"/>
      <c r="Q530" s="4"/>
      <c r="R530" s="4"/>
      <c r="S530" s="4"/>
      <c r="U530" s="9">
        <f t="shared" si="78"/>
        <v>795094</v>
      </c>
      <c r="V530" s="10">
        <f t="shared" si="75"/>
        <v>1484</v>
      </c>
    </row>
    <row r="531" spans="1:22" x14ac:dyDescent="0.25">
      <c r="A531" s="7">
        <v>1509</v>
      </c>
      <c r="B531" s="8">
        <v>1</v>
      </c>
      <c r="C531" s="20">
        <f t="shared" si="72"/>
        <v>1509</v>
      </c>
      <c r="D531" s="23">
        <f t="shared" si="76"/>
        <v>795095</v>
      </c>
      <c r="E531" s="21">
        <f t="shared" si="73"/>
        <v>34</v>
      </c>
      <c r="F531" s="24">
        <f t="shared" si="79"/>
        <v>11945132</v>
      </c>
      <c r="G531" s="21">
        <f t="shared" si="74"/>
        <v>49797</v>
      </c>
      <c r="H531" s="20">
        <f t="shared" si="80"/>
        <v>11994929</v>
      </c>
      <c r="I531" s="22">
        <f t="shared" si="77"/>
        <v>0.98952622161014314</v>
      </c>
      <c r="J531" s="23"/>
      <c r="L531" s="4"/>
      <c r="M531" s="4"/>
      <c r="N531" s="4"/>
      <c r="O531" s="4"/>
      <c r="P531" s="4"/>
      <c r="Q531" s="4"/>
      <c r="R531" s="4"/>
      <c r="S531" s="4"/>
      <c r="U531" s="9">
        <f t="shared" si="78"/>
        <v>795095</v>
      </c>
      <c r="V531" s="10">
        <f t="shared" si="75"/>
        <v>1509</v>
      </c>
    </row>
    <row r="532" spans="1:22" x14ac:dyDescent="0.25">
      <c r="A532" s="7">
        <v>1547</v>
      </c>
      <c r="B532" s="8">
        <v>1</v>
      </c>
      <c r="C532" s="20">
        <f t="shared" si="72"/>
        <v>1547</v>
      </c>
      <c r="D532" s="23">
        <f t="shared" si="76"/>
        <v>795096</v>
      </c>
      <c r="E532" s="21">
        <f t="shared" si="73"/>
        <v>33</v>
      </c>
      <c r="F532" s="24">
        <f t="shared" si="79"/>
        <v>11946679</v>
      </c>
      <c r="G532" s="21">
        <f t="shared" si="74"/>
        <v>49504</v>
      </c>
      <c r="H532" s="20">
        <f t="shared" si="80"/>
        <v>11996183</v>
      </c>
      <c r="I532" s="22">
        <f t="shared" si="77"/>
        <v>0.98962967081621178</v>
      </c>
      <c r="J532" s="23"/>
      <c r="L532" s="4"/>
      <c r="M532" s="4"/>
      <c r="N532" s="4"/>
      <c r="O532" s="4"/>
      <c r="P532" s="4"/>
      <c r="Q532" s="4"/>
      <c r="R532" s="4"/>
      <c r="S532" s="4"/>
      <c r="U532" s="9">
        <f t="shared" si="78"/>
        <v>795096</v>
      </c>
      <c r="V532" s="10">
        <f t="shared" si="75"/>
        <v>1547</v>
      </c>
    </row>
    <row r="533" spans="1:22" x14ac:dyDescent="0.25">
      <c r="A533" s="7">
        <v>1607</v>
      </c>
      <c r="B533" s="8">
        <v>1</v>
      </c>
      <c r="C533" s="20">
        <f t="shared" si="72"/>
        <v>1607</v>
      </c>
      <c r="D533" s="23">
        <f t="shared" si="76"/>
        <v>795097</v>
      </c>
      <c r="E533" s="21">
        <f t="shared" si="73"/>
        <v>32</v>
      </c>
      <c r="F533" s="24">
        <f t="shared" si="79"/>
        <v>11948286</v>
      </c>
      <c r="G533" s="21">
        <f t="shared" si="74"/>
        <v>49817</v>
      </c>
      <c r="H533" s="20">
        <f t="shared" si="80"/>
        <v>11998103</v>
      </c>
      <c r="I533" s="22">
        <f t="shared" si="77"/>
        <v>0.98978806194512059</v>
      </c>
      <c r="J533" s="23"/>
      <c r="L533" s="4"/>
      <c r="M533" s="4"/>
      <c r="N533" s="4"/>
      <c r="O533" s="4"/>
      <c r="P533" s="4"/>
      <c r="Q533" s="4"/>
      <c r="R533" s="4"/>
      <c r="S533" s="4"/>
      <c r="U533" s="9">
        <f t="shared" si="78"/>
        <v>795097</v>
      </c>
      <c r="V533" s="10">
        <f t="shared" si="75"/>
        <v>1607</v>
      </c>
    </row>
    <row r="534" spans="1:22" x14ac:dyDescent="0.25">
      <c r="A534" s="7">
        <v>1709</v>
      </c>
      <c r="B534" s="8">
        <v>1</v>
      </c>
      <c r="C534" s="20">
        <f t="shared" si="72"/>
        <v>1709</v>
      </c>
      <c r="D534" s="23">
        <f t="shared" si="76"/>
        <v>795098</v>
      </c>
      <c r="E534" s="21">
        <f t="shared" si="73"/>
        <v>31</v>
      </c>
      <c r="F534" s="24">
        <f t="shared" si="79"/>
        <v>11949995</v>
      </c>
      <c r="G534" s="21">
        <f t="shared" si="74"/>
        <v>51270</v>
      </c>
      <c r="H534" s="20">
        <f t="shared" si="80"/>
        <v>12001265</v>
      </c>
      <c r="I534" s="22">
        <f t="shared" si="77"/>
        <v>0.99004891233554237</v>
      </c>
      <c r="J534" s="23"/>
      <c r="L534" s="4"/>
      <c r="M534" s="4"/>
      <c r="N534" s="4"/>
      <c r="O534" s="4"/>
      <c r="P534" s="4"/>
      <c r="Q534" s="4"/>
      <c r="R534" s="4"/>
      <c r="S534" s="4"/>
      <c r="U534" s="9">
        <f t="shared" si="78"/>
        <v>795098</v>
      </c>
      <c r="V534" s="10">
        <f t="shared" si="75"/>
        <v>1709</v>
      </c>
    </row>
    <row r="535" spans="1:22" x14ac:dyDescent="0.25">
      <c r="A535" s="7">
        <v>1785</v>
      </c>
      <c r="B535" s="8">
        <v>1</v>
      </c>
      <c r="C535" s="20">
        <f t="shared" si="72"/>
        <v>1785</v>
      </c>
      <c r="D535" s="23">
        <f t="shared" si="76"/>
        <v>795099</v>
      </c>
      <c r="E535" s="21">
        <f t="shared" si="73"/>
        <v>30</v>
      </c>
      <c r="F535" s="24">
        <f t="shared" si="79"/>
        <v>11951780</v>
      </c>
      <c r="G535" s="21">
        <f t="shared" si="74"/>
        <v>51765</v>
      </c>
      <c r="H535" s="20">
        <f t="shared" si="80"/>
        <v>12003545</v>
      </c>
      <c r="I535" s="22">
        <f t="shared" si="77"/>
        <v>0.99023700180112162</v>
      </c>
      <c r="J535" s="23"/>
      <c r="L535" s="4"/>
      <c r="M535" s="4"/>
      <c r="N535" s="4"/>
      <c r="O535" s="4"/>
      <c r="P535" s="4"/>
      <c r="Q535" s="4"/>
      <c r="R535" s="4"/>
      <c r="S535" s="4"/>
      <c r="U535" s="9">
        <f t="shared" si="78"/>
        <v>795099</v>
      </c>
      <c r="V535" s="10">
        <f t="shared" si="75"/>
        <v>1785</v>
      </c>
    </row>
    <row r="536" spans="1:22" x14ac:dyDescent="0.25">
      <c r="A536" s="7">
        <v>1886</v>
      </c>
      <c r="B536" s="8">
        <v>1</v>
      </c>
      <c r="C536" s="20">
        <f t="shared" si="72"/>
        <v>1886</v>
      </c>
      <c r="D536" s="23">
        <f t="shared" si="76"/>
        <v>795100</v>
      </c>
      <c r="E536" s="21">
        <f t="shared" si="73"/>
        <v>29</v>
      </c>
      <c r="F536" s="24">
        <f t="shared" si="79"/>
        <v>11953666</v>
      </c>
      <c r="G536" s="21">
        <f t="shared" si="74"/>
        <v>52808</v>
      </c>
      <c r="H536" s="20">
        <f t="shared" si="80"/>
        <v>12006474</v>
      </c>
      <c r="I536" s="22">
        <f t="shared" si="77"/>
        <v>0.99047863076808729</v>
      </c>
      <c r="J536" s="23"/>
      <c r="L536" s="4"/>
      <c r="M536" s="4"/>
      <c r="N536" s="4"/>
      <c r="O536" s="4"/>
      <c r="P536" s="4"/>
      <c r="Q536" s="4"/>
      <c r="R536" s="4"/>
      <c r="S536" s="4"/>
      <c r="U536" s="9">
        <f t="shared" si="78"/>
        <v>795100</v>
      </c>
      <c r="V536" s="10">
        <f t="shared" si="75"/>
        <v>1886</v>
      </c>
    </row>
    <row r="537" spans="1:22" x14ac:dyDescent="0.25">
      <c r="A537" s="7">
        <v>1929</v>
      </c>
      <c r="B537" s="8">
        <v>1</v>
      </c>
      <c r="C537" s="20">
        <f t="shared" si="72"/>
        <v>1929</v>
      </c>
      <c r="D537" s="23">
        <f t="shared" si="76"/>
        <v>795101</v>
      </c>
      <c r="E537" s="21">
        <f t="shared" si="73"/>
        <v>28</v>
      </c>
      <c r="F537" s="24">
        <f t="shared" si="79"/>
        <v>11955595</v>
      </c>
      <c r="G537" s="21">
        <f t="shared" si="74"/>
        <v>52083</v>
      </c>
      <c r="H537" s="20">
        <f t="shared" si="80"/>
        <v>12007678</v>
      </c>
      <c r="I537" s="22">
        <f t="shared" si="77"/>
        <v>0.99057795520517389</v>
      </c>
      <c r="J537" s="23"/>
      <c r="L537" s="4"/>
      <c r="M537" s="4"/>
      <c r="N537" s="4"/>
      <c r="O537" s="4"/>
      <c r="P537" s="4"/>
      <c r="Q537" s="4"/>
      <c r="R537" s="4"/>
      <c r="S537" s="4"/>
      <c r="U537" s="9">
        <f t="shared" si="78"/>
        <v>795101</v>
      </c>
      <c r="V537" s="10">
        <f t="shared" si="75"/>
        <v>1929</v>
      </c>
    </row>
    <row r="538" spans="1:22" x14ac:dyDescent="0.25">
      <c r="A538" s="7">
        <v>1932</v>
      </c>
      <c r="B538" s="8">
        <v>1</v>
      </c>
      <c r="C538" s="20">
        <f t="shared" si="72"/>
        <v>1932</v>
      </c>
      <c r="D538" s="23">
        <f t="shared" si="76"/>
        <v>795102</v>
      </c>
      <c r="E538" s="21">
        <f t="shared" si="73"/>
        <v>27</v>
      </c>
      <c r="F538" s="24">
        <f t="shared" si="79"/>
        <v>11957527</v>
      </c>
      <c r="G538" s="21">
        <f t="shared" si="74"/>
        <v>50232</v>
      </c>
      <c r="H538" s="20">
        <f t="shared" si="80"/>
        <v>12007759</v>
      </c>
      <c r="I538" s="22">
        <f t="shared" si="77"/>
        <v>0.99058463733092472</v>
      </c>
      <c r="J538" s="23"/>
      <c r="L538" s="4"/>
      <c r="M538" s="4"/>
      <c r="N538" s="4"/>
      <c r="O538" s="4"/>
      <c r="P538" s="4"/>
      <c r="Q538" s="4"/>
      <c r="R538" s="4"/>
      <c r="S538" s="4"/>
      <c r="U538" s="9">
        <f t="shared" si="78"/>
        <v>795102</v>
      </c>
      <c r="V538" s="10">
        <f t="shared" si="75"/>
        <v>1932</v>
      </c>
    </row>
    <row r="539" spans="1:22" x14ac:dyDescent="0.25">
      <c r="A539" s="7">
        <v>2004</v>
      </c>
      <c r="B539" s="8">
        <v>1</v>
      </c>
      <c r="C539" s="20">
        <f t="shared" si="72"/>
        <v>2004</v>
      </c>
      <c r="D539" s="23">
        <f t="shared" si="76"/>
        <v>795103</v>
      </c>
      <c r="E539" s="21">
        <f t="shared" si="73"/>
        <v>26</v>
      </c>
      <c r="F539" s="24">
        <f t="shared" si="79"/>
        <v>11959531</v>
      </c>
      <c r="G539" s="21">
        <f t="shared" si="74"/>
        <v>50100</v>
      </c>
      <c r="H539" s="20">
        <f t="shared" si="80"/>
        <v>12009631</v>
      </c>
      <c r="I539" s="22">
        <f t="shared" si="77"/>
        <v>0.99073906868161077</v>
      </c>
      <c r="J539" s="23"/>
      <c r="L539" s="4"/>
      <c r="M539" s="4"/>
      <c r="N539" s="4"/>
      <c r="O539" s="4"/>
      <c r="P539" s="4"/>
      <c r="Q539" s="4"/>
      <c r="R539" s="4"/>
      <c r="S539" s="4"/>
      <c r="U539" s="9">
        <f t="shared" si="78"/>
        <v>795103</v>
      </c>
      <c r="V539" s="10">
        <f t="shared" si="75"/>
        <v>2004</v>
      </c>
    </row>
    <row r="540" spans="1:22" x14ac:dyDescent="0.25">
      <c r="A540" s="7">
        <v>2048</v>
      </c>
      <c r="B540" s="8">
        <v>1</v>
      </c>
      <c r="C540" s="20">
        <f t="shared" si="72"/>
        <v>2048</v>
      </c>
      <c r="D540" s="23">
        <f t="shared" si="76"/>
        <v>795104</v>
      </c>
      <c r="E540" s="21">
        <f t="shared" si="73"/>
        <v>25</v>
      </c>
      <c r="F540" s="24">
        <f t="shared" si="79"/>
        <v>11961579</v>
      </c>
      <c r="G540" s="21">
        <f t="shared" si="74"/>
        <v>49152</v>
      </c>
      <c r="H540" s="20">
        <f t="shared" si="80"/>
        <v>12010731</v>
      </c>
      <c r="I540" s="22">
        <f t="shared" si="77"/>
        <v>0.99082981359921485</v>
      </c>
      <c r="J540" s="23"/>
      <c r="L540" s="4"/>
      <c r="M540" s="4"/>
      <c r="N540" s="4"/>
      <c r="O540" s="4"/>
      <c r="P540" s="4"/>
      <c r="Q540" s="4"/>
      <c r="R540" s="4"/>
      <c r="S540" s="4"/>
      <c r="U540" s="9">
        <f t="shared" si="78"/>
        <v>795104</v>
      </c>
      <c r="V540" s="10">
        <f t="shared" si="75"/>
        <v>2048</v>
      </c>
    </row>
    <row r="541" spans="1:22" x14ac:dyDescent="0.25">
      <c r="A541" s="7">
        <v>2230</v>
      </c>
      <c r="B541" s="8">
        <v>1</v>
      </c>
      <c r="C541" s="20">
        <f t="shared" si="72"/>
        <v>2230</v>
      </c>
      <c r="D541" s="23">
        <f t="shared" si="76"/>
        <v>795105</v>
      </c>
      <c r="E541" s="21">
        <f t="shared" si="73"/>
        <v>24</v>
      </c>
      <c r="F541" s="24">
        <f t="shared" si="79"/>
        <v>11963809</v>
      </c>
      <c r="G541" s="21">
        <f t="shared" si="74"/>
        <v>51290</v>
      </c>
      <c r="H541" s="20">
        <f t="shared" si="80"/>
        <v>12015099</v>
      </c>
      <c r="I541" s="22">
        <f t="shared" si="77"/>
        <v>0.99119015341748251</v>
      </c>
      <c r="J541" s="23"/>
      <c r="L541" s="4"/>
      <c r="M541" s="4"/>
      <c r="N541" s="4"/>
      <c r="O541" s="4"/>
      <c r="P541" s="4"/>
      <c r="Q541" s="4"/>
      <c r="R541" s="4"/>
      <c r="S541" s="4"/>
      <c r="U541" s="9">
        <f t="shared" si="78"/>
        <v>795105</v>
      </c>
      <c r="V541" s="10">
        <f t="shared" si="75"/>
        <v>2230</v>
      </c>
    </row>
    <row r="542" spans="1:22" x14ac:dyDescent="0.25">
      <c r="A542" s="7">
        <v>2233</v>
      </c>
      <c r="B542" s="8">
        <v>1</v>
      </c>
      <c r="C542" s="20">
        <f t="shared" si="72"/>
        <v>2233</v>
      </c>
      <c r="D542" s="23">
        <f t="shared" si="76"/>
        <v>795106</v>
      </c>
      <c r="E542" s="21">
        <f t="shared" si="73"/>
        <v>23</v>
      </c>
      <c r="F542" s="24">
        <f t="shared" si="79"/>
        <v>11966042</v>
      </c>
      <c r="G542" s="21">
        <f t="shared" si="74"/>
        <v>49126</v>
      </c>
      <c r="H542" s="20">
        <f t="shared" si="80"/>
        <v>12015168</v>
      </c>
      <c r="I542" s="22">
        <f t="shared" si="77"/>
        <v>0.99119584559867768</v>
      </c>
      <c r="J542" s="23"/>
      <c r="L542" s="4"/>
      <c r="M542" s="4"/>
      <c r="N542" s="4"/>
      <c r="O542" s="4"/>
      <c r="P542" s="4"/>
      <c r="Q542" s="4"/>
      <c r="R542" s="4"/>
      <c r="S542" s="4"/>
      <c r="U542" s="9">
        <f t="shared" si="78"/>
        <v>795106</v>
      </c>
      <c r="V542" s="10">
        <f t="shared" si="75"/>
        <v>2233</v>
      </c>
    </row>
    <row r="543" spans="1:22" x14ac:dyDescent="0.25">
      <c r="A543" s="7">
        <v>2250</v>
      </c>
      <c r="B543" s="8">
        <v>1</v>
      </c>
      <c r="C543" s="20">
        <f t="shared" si="72"/>
        <v>2250</v>
      </c>
      <c r="D543" s="23">
        <f t="shared" si="76"/>
        <v>795107</v>
      </c>
      <c r="E543" s="21">
        <f t="shared" si="73"/>
        <v>22</v>
      </c>
      <c r="F543" s="24">
        <f t="shared" si="79"/>
        <v>11968292</v>
      </c>
      <c r="G543" s="21">
        <f t="shared" si="74"/>
        <v>47250</v>
      </c>
      <c r="H543" s="20">
        <f t="shared" si="80"/>
        <v>12015542</v>
      </c>
      <c r="I543" s="22">
        <f t="shared" si="77"/>
        <v>0.99122669887066295</v>
      </c>
      <c r="J543" s="23"/>
      <c r="L543" s="4"/>
      <c r="M543" s="4"/>
      <c r="N543" s="4"/>
      <c r="O543" s="4"/>
      <c r="P543" s="4"/>
      <c r="Q543" s="4"/>
      <c r="R543" s="4"/>
      <c r="S543" s="4"/>
      <c r="U543" s="9">
        <f t="shared" si="78"/>
        <v>795107</v>
      </c>
      <c r="V543" s="10">
        <f t="shared" si="75"/>
        <v>2250</v>
      </c>
    </row>
    <row r="544" spans="1:22" x14ac:dyDescent="0.25">
      <c r="A544" s="7">
        <v>2300</v>
      </c>
      <c r="B544" s="8">
        <v>1</v>
      </c>
      <c r="C544" s="20">
        <f t="shared" si="72"/>
        <v>2300</v>
      </c>
      <c r="D544" s="23">
        <f t="shared" si="76"/>
        <v>795108</v>
      </c>
      <c r="E544" s="21">
        <f t="shared" si="73"/>
        <v>21</v>
      </c>
      <c r="F544" s="24">
        <f t="shared" si="79"/>
        <v>11970592</v>
      </c>
      <c r="G544" s="21">
        <f t="shared" si="74"/>
        <v>46000</v>
      </c>
      <c r="H544" s="20">
        <f t="shared" si="80"/>
        <v>12016592</v>
      </c>
      <c r="I544" s="22">
        <f t="shared" si="77"/>
        <v>0.99131331901928499</v>
      </c>
      <c r="J544" s="23"/>
      <c r="L544" s="4"/>
      <c r="M544" s="4"/>
      <c r="N544" s="4"/>
      <c r="O544" s="4"/>
      <c r="P544" s="4"/>
      <c r="Q544" s="4"/>
      <c r="R544" s="4"/>
      <c r="S544" s="4"/>
      <c r="U544" s="9">
        <f t="shared" si="78"/>
        <v>795108</v>
      </c>
      <c r="V544" s="10">
        <f t="shared" si="75"/>
        <v>2300</v>
      </c>
    </row>
    <row r="545" spans="1:22" x14ac:dyDescent="0.25">
      <c r="A545" s="7">
        <v>2497</v>
      </c>
      <c r="B545" s="8">
        <v>1</v>
      </c>
      <c r="C545" s="20">
        <f t="shared" si="72"/>
        <v>2497</v>
      </c>
      <c r="D545" s="23">
        <f t="shared" si="76"/>
        <v>795109</v>
      </c>
      <c r="E545" s="21">
        <f t="shared" si="73"/>
        <v>20</v>
      </c>
      <c r="F545" s="24">
        <f t="shared" si="79"/>
        <v>11973089</v>
      </c>
      <c r="G545" s="21">
        <f t="shared" si="74"/>
        <v>47443</v>
      </c>
      <c r="H545" s="20">
        <f t="shared" si="80"/>
        <v>12020532</v>
      </c>
      <c r="I545" s="22">
        <f t="shared" si="77"/>
        <v>0.99163835081506668</v>
      </c>
      <c r="J545" s="23"/>
      <c r="L545" s="4"/>
      <c r="M545" s="4"/>
      <c r="N545" s="4"/>
      <c r="O545" s="4"/>
      <c r="P545" s="4"/>
      <c r="Q545" s="4"/>
      <c r="R545" s="4"/>
      <c r="S545" s="4"/>
      <c r="U545" s="9">
        <f t="shared" si="78"/>
        <v>795109</v>
      </c>
      <c r="V545" s="10">
        <f t="shared" si="75"/>
        <v>2497</v>
      </c>
    </row>
    <row r="546" spans="1:22" x14ac:dyDescent="0.25">
      <c r="A546" s="7">
        <v>2682</v>
      </c>
      <c r="B546" s="8">
        <v>1</v>
      </c>
      <c r="C546" s="20">
        <f t="shared" si="72"/>
        <v>2682</v>
      </c>
      <c r="D546" s="23">
        <f t="shared" si="76"/>
        <v>795110</v>
      </c>
      <c r="E546" s="21">
        <f t="shared" si="73"/>
        <v>19</v>
      </c>
      <c r="F546" s="24">
        <f t="shared" si="79"/>
        <v>11975771</v>
      </c>
      <c r="G546" s="21">
        <f t="shared" si="74"/>
        <v>48276</v>
      </c>
      <c r="H546" s="20">
        <f t="shared" si="80"/>
        <v>12024047</v>
      </c>
      <c r="I546" s="22">
        <f t="shared" si="77"/>
        <v>0.99192832207450143</v>
      </c>
      <c r="J546" s="23"/>
      <c r="L546" s="4"/>
      <c r="M546" s="4"/>
      <c r="N546" s="4"/>
      <c r="O546" s="4"/>
      <c r="P546" s="4"/>
      <c r="Q546" s="4"/>
      <c r="R546" s="4"/>
      <c r="S546" s="4"/>
      <c r="U546" s="9">
        <f t="shared" si="78"/>
        <v>795110</v>
      </c>
      <c r="V546" s="10">
        <f t="shared" si="75"/>
        <v>2682</v>
      </c>
    </row>
    <row r="547" spans="1:22" x14ac:dyDescent="0.25">
      <c r="A547" s="7">
        <v>2737</v>
      </c>
      <c r="B547" s="8">
        <v>1</v>
      </c>
      <c r="C547" s="20">
        <f t="shared" si="72"/>
        <v>2737</v>
      </c>
      <c r="D547" s="23">
        <f t="shared" si="76"/>
        <v>795111</v>
      </c>
      <c r="E547" s="21">
        <f t="shared" si="73"/>
        <v>18</v>
      </c>
      <c r="F547" s="24">
        <f t="shared" si="79"/>
        <v>11978508</v>
      </c>
      <c r="G547" s="21">
        <f t="shared" si="74"/>
        <v>46529</v>
      </c>
      <c r="H547" s="20">
        <f t="shared" si="80"/>
        <v>12025037</v>
      </c>
      <c r="I547" s="22">
        <f t="shared" si="77"/>
        <v>0.99200999250034505</v>
      </c>
      <c r="J547" s="23"/>
      <c r="L547" s="4"/>
      <c r="M547" s="4"/>
      <c r="N547" s="4"/>
      <c r="O547" s="4"/>
      <c r="P547" s="4"/>
      <c r="Q547" s="4"/>
      <c r="R547" s="4"/>
      <c r="S547" s="4"/>
      <c r="U547" s="9">
        <f t="shared" si="78"/>
        <v>795111</v>
      </c>
      <c r="V547" s="10">
        <f t="shared" si="75"/>
        <v>2737</v>
      </c>
    </row>
    <row r="548" spans="1:22" x14ac:dyDescent="0.25">
      <c r="A548" s="7">
        <v>3031</v>
      </c>
      <c r="B548" s="8">
        <v>1</v>
      </c>
      <c r="C548" s="20">
        <f t="shared" si="72"/>
        <v>3031</v>
      </c>
      <c r="D548" s="23">
        <f t="shared" si="76"/>
        <v>795112</v>
      </c>
      <c r="E548" s="21">
        <f t="shared" si="73"/>
        <v>17</v>
      </c>
      <c r="F548" s="24">
        <f t="shared" si="79"/>
        <v>11981539</v>
      </c>
      <c r="G548" s="21">
        <f t="shared" si="74"/>
        <v>48496</v>
      </c>
      <c r="H548" s="20">
        <f t="shared" si="80"/>
        <v>12030035</v>
      </c>
      <c r="I548" s="22">
        <f t="shared" si="77"/>
        <v>0.99242230440778589</v>
      </c>
      <c r="J548" s="23"/>
      <c r="L548" s="4"/>
      <c r="M548" s="4"/>
      <c r="N548" s="4"/>
      <c r="O548" s="4"/>
      <c r="P548" s="4"/>
      <c r="Q548" s="4"/>
      <c r="R548" s="4"/>
      <c r="S548" s="4"/>
      <c r="U548" s="9">
        <f t="shared" si="78"/>
        <v>795112</v>
      </c>
      <c r="V548" s="10">
        <f t="shared" si="75"/>
        <v>3031</v>
      </c>
    </row>
    <row r="549" spans="1:22" x14ac:dyDescent="0.25">
      <c r="A549" s="7">
        <v>3505</v>
      </c>
      <c r="B549" s="8">
        <v>1</v>
      </c>
      <c r="C549" s="20">
        <f t="shared" si="72"/>
        <v>3505</v>
      </c>
      <c r="D549" s="23">
        <f t="shared" si="76"/>
        <v>795113</v>
      </c>
      <c r="E549" s="21">
        <f t="shared" si="73"/>
        <v>16</v>
      </c>
      <c r="F549" s="24">
        <f t="shared" si="79"/>
        <v>11985044</v>
      </c>
      <c r="G549" s="21">
        <f t="shared" si="74"/>
        <v>52575</v>
      </c>
      <c r="H549" s="20">
        <f t="shared" si="80"/>
        <v>12037619</v>
      </c>
      <c r="I549" s="22">
        <f t="shared" si="77"/>
        <v>0.99304794936697582</v>
      </c>
      <c r="J549" s="23"/>
      <c r="L549" s="4"/>
      <c r="M549" s="4"/>
      <c r="N549" s="4"/>
      <c r="O549" s="4"/>
      <c r="P549" s="4"/>
      <c r="Q549" s="4"/>
      <c r="R549" s="4"/>
      <c r="S549" s="4"/>
      <c r="U549" s="9">
        <f t="shared" si="78"/>
        <v>795113</v>
      </c>
      <c r="V549" s="10">
        <f t="shared" si="75"/>
        <v>3505</v>
      </c>
    </row>
    <row r="550" spans="1:22" x14ac:dyDescent="0.25">
      <c r="A550" s="7">
        <v>4080</v>
      </c>
      <c r="B550" s="8">
        <v>1</v>
      </c>
      <c r="C550" s="20">
        <f t="shared" si="72"/>
        <v>4080</v>
      </c>
      <c r="D550" s="23">
        <f t="shared" si="76"/>
        <v>795114</v>
      </c>
      <c r="E550" s="21">
        <f t="shared" si="73"/>
        <v>15</v>
      </c>
      <c r="F550" s="24">
        <f t="shared" si="79"/>
        <v>11989124</v>
      </c>
      <c r="G550" s="21">
        <f t="shared" si="74"/>
        <v>57120</v>
      </c>
      <c r="H550" s="20">
        <f t="shared" si="80"/>
        <v>12046244</v>
      </c>
      <c r="I550" s="22">
        <f t="shared" si="77"/>
        <v>0.99375947201637105</v>
      </c>
      <c r="J550" s="23"/>
      <c r="L550" s="4"/>
      <c r="M550" s="4"/>
      <c r="N550" s="4"/>
      <c r="O550" s="4"/>
      <c r="P550" s="4"/>
      <c r="Q550" s="4"/>
      <c r="R550" s="4"/>
      <c r="S550" s="4"/>
      <c r="U550" s="9">
        <f t="shared" si="78"/>
        <v>795114</v>
      </c>
      <c r="V550" s="10">
        <f t="shared" si="75"/>
        <v>4080</v>
      </c>
    </row>
    <row r="551" spans="1:22" x14ac:dyDescent="0.25">
      <c r="A551" s="7">
        <v>8025</v>
      </c>
      <c r="B551" s="8">
        <v>1</v>
      </c>
      <c r="C551" s="20">
        <f t="shared" si="72"/>
        <v>8025</v>
      </c>
      <c r="D551" s="23">
        <f t="shared" si="76"/>
        <v>795115</v>
      </c>
      <c r="E551" s="21">
        <f t="shared" si="73"/>
        <v>14</v>
      </c>
      <c r="F551" s="24">
        <f t="shared" si="79"/>
        <v>11997149</v>
      </c>
      <c r="G551" s="21">
        <f t="shared" si="74"/>
        <v>104325</v>
      </c>
      <c r="H551" s="20">
        <f t="shared" si="80"/>
        <v>12101474</v>
      </c>
      <c r="I551" s="22">
        <f t="shared" si="77"/>
        <v>0.99831569183388957</v>
      </c>
      <c r="J551" s="23"/>
      <c r="L551" s="4"/>
      <c r="M551" s="4"/>
      <c r="N551" s="4"/>
      <c r="O551" s="4"/>
      <c r="P551" s="4"/>
      <c r="Q551" s="4"/>
      <c r="R551" s="4"/>
      <c r="S551" s="4"/>
      <c r="U551" s="9">
        <f t="shared" si="78"/>
        <v>795115</v>
      </c>
      <c r="V551" s="10">
        <f t="shared" si="75"/>
        <v>8025</v>
      </c>
    </row>
    <row r="552" spans="1:22" x14ac:dyDescent="0.25">
      <c r="A552" s="7">
        <v>8063</v>
      </c>
      <c r="B552" s="8">
        <v>1</v>
      </c>
      <c r="C552" s="20">
        <f t="shared" si="72"/>
        <v>8063</v>
      </c>
      <c r="D552" s="23">
        <f t="shared" si="76"/>
        <v>795116</v>
      </c>
      <c r="E552" s="21">
        <f t="shared" si="73"/>
        <v>13</v>
      </c>
      <c r="F552" s="24">
        <f t="shared" si="79"/>
        <v>12005212</v>
      </c>
      <c r="G552" s="21">
        <f t="shared" si="74"/>
        <v>96756</v>
      </c>
      <c r="H552" s="20">
        <f t="shared" si="80"/>
        <v>12101968</v>
      </c>
      <c r="I552" s="22">
        <f t="shared" si="77"/>
        <v>0.9983564445514318</v>
      </c>
      <c r="J552" s="23"/>
      <c r="L552" s="4"/>
      <c r="M552" s="4"/>
      <c r="N552" s="4"/>
      <c r="O552" s="4"/>
      <c r="P552" s="4"/>
      <c r="Q552" s="4"/>
      <c r="R552" s="4"/>
      <c r="S552" s="4"/>
      <c r="U552" s="9">
        <f t="shared" si="78"/>
        <v>795116</v>
      </c>
      <c r="V552" s="10">
        <f t="shared" si="75"/>
        <v>8063</v>
      </c>
    </row>
    <row r="553" spans="1:22" x14ac:dyDescent="0.25">
      <c r="A553" s="7">
        <v>8345</v>
      </c>
      <c r="B553" s="8">
        <v>1</v>
      </c>
      <c r="C553" s="20">
        <f t="shared" si="72"/>
        <v>8345</v>
      </c>
      <c r="D553" s="23">
        <f t="shared" si="76"/>
        <v>795117</v>
      </c>
      <c r="E553" s="21">
        <f t="shared" si="73"/>
        <v>12</v>
      </c>
      <c r="F553" s="24">
        <f t="shared" si="79"/>
        <v>12013557</v>
      </c>
      <c r="G553" s="21">
        <f t="shared" si="74"/>
        <v>91795</v>
      </c>
      <c r="H553" s="20">
        <f t="shared" si="80"/>
        <v>12105352</v>
      </c>
      <c r="I553" s="22">
        <f t="shared" si="77"/>
        <v>0.99863560891613368</v>
      </c>
      <c r="J553" s="23"/>
      <c r="L553" s="4"/>
      <c r="M553" s="4"/>
      <c r="N553" s="4"/>
      <c r="O553" s="4"/>
      <c r="P553" s="4"/>
      <c r="Q553" s="4"/>
      <c r="R553" s="4"/>
      <c r="S553" s="4"/>
      <c r="U553" s="9">
        <f t="shared" si="78"/>
        <v>795117</v>
      </c>
      <c r="V553" s="10">
        <f t="shared" si="75"/>
        <v>8345</v>
      </c>
    </row>
    <row r="554" spans="1:22" x14ac:dyDescent="0.25">
      <c r="A554" s="7">
        <v>8813</v>
      </c>
      <c r="B554" s="8">
        <v>1</v>
      </c>
      <c r="C554" s="20">
        <f t="shared" si="72"/>
        <v>8813</v>
      </c>
      <c r="D554" s="23">
        <f t="shared" si="76"/>
        <v>795118</v>
      </c>
      <c r="E554" s="21">
        <f t="shared" si="73"/>
        <v>11</v>
      </c>
      <c r="F554" s="24">
        <f t="shared" si="79"/>
        <v>12022370</v>
      </c>
      <c r="G554" s="21">
        <f t="shared" si="74"/>
        <v>88130</v>
      </c>
      <c r="H554" s="20">
        <f t="shared" si="80"/>
        <v>12110500</v>
      </c>
      <c r="I554" s="22">
        <f t="shared" si="77"/>
        <v>0.99906029513052053</v>
      </c>
      <c r="J554" s="23"/>
      <c r="L554" s="4"/>
      <c r="M554" s="4"/>
      <c r="N554" s="4"/>
      <c r="O554" s="4"/>
      <c r="P554" s="4"/>
      <c r="Q554" s="4"/>
      <c r="R554" s="4"/>
      <c r="S554" s="4"/>
      <c r="U554" s="9">
        <f t="shared" si="78"/>
        <v>795118</v>
      </c>
      <c r="V554" s="10">
        <f t="shared" si="75"/>
        <v>8813</v>
      </c>
    </row>
    <row r="555" spans="1:22" x14ac:dyDescent="0.25">
      <c r="A555" s="7">
        <v>9581</v>
      </c>
      <c r="B555" s="8">
        <v>1</v>
      </c>
      <c r="C555" s="20">
        <f t="shared" si="72"/>
        <v>9581</v>
      </c>
      <c r="D555" s="23">
        <f t="shared" si="76"/>
        <v>795119</v>
      </c>
      <c r="E555" s="21">
        <f t="shared" si="73"/>
        <v>10</v>
      </c>
      <c r="F555" s="24">
        <f t="shared" si="79"/>
        <v>12031951</v>
      </c>
      <c r="G555" s="21">
        <f t="shared" si="74"/>
        <v>86229</v>
      </c>
      <c r="H555" s="20">
        <f t="shared" si="80"/>
        <v>12118180</v>
      </c>
      <c r="I555" s="22">
        <f t="shared" si="77"/>
        <v>0.99969385964615587</v>
      </c>
      <c r="J555" s="23"/>
      <c r="L555" s="4"/>
      <c r="M555" s="4"/>
      <c r="N555" s="4"/>
      <c r="O555" s="4"/>
      <c r="P555" s="4"/>
      <c r="Q555" s="4"/>
      <c r="R555" s="4"/>
      <c r="S555" s="4"/>
      <c r="U555" s="9">
        <f t="shared" si="78"/>
        <v>795119</v>
      </c>
      <c r="V555" s="10">
        <f t="shared" si="75"/>
        <v>9581</v>
      </c>
    </row>
    <row r="556" spans="1:22" x14ac:dyDescent="0.25">
      <c r="A556" s="7">
        <v>9932</v>
      </c>
      <c r="B556" s="8">
        <v>1</v>
      </c>
      <c r="C556" s="20">
        <f t="shared" si="72"/>
        <v>9932</v>
      </c>
      <c r="D556" s="23">
        <f t="shared" si="76"/>
        <v>795120</v>
      </c>
      <c r="E556" s="21">
        <f t="shared" si="73"/>
        <v>9</v>
      </c>
      <c r="F556" s="24">
        <f t="shared" si="79"/>
        <v>12041883</v>
      </c>
      <c r="G556" s="21">
        <f t="shared" si="74"/>
        <v>79456</v>
      </c>
      <c r="H556" s="20">
        <f t="shared" si="80"/>
        <v>12121339</v>
      </c>
      <c r="I556" s="22">
        <f t="shared" si="77"/>
        <v>0.99995446255043874</v>
      </c>
      <c r="J556" s="23"/>
      <c r="L556" s="4"/>
      <c r="M556" s="4"/>
      <c r="N556" s="4"/>
      <c r="O556" s="4"/>
      <c r="P556" s="4"/>
      <c r="Q556" s="4"/>
      <c r="R556" s="4"/>
      <c r="S556" s="4"/>
      <c r="U556" s="9">
        <f t="shared" si="78"/>
        <v>795120</v>
      </c>
      <c r="V556" s="10">
        <f t="shared" si="75"/>
        <v>9932</v>
      </c>
    </row>
    <row r="557" spans="1:22" x14ac:dyDescent="0.25">
      <c r="A557" s="7">
        <v>9980</v>
      </c>
      <c r="B557" s="8">
        <v>1</v>
      </c>
      <c r="C557" s="20">
        <f t="shared" si="72"/>
        <v>9980</v>
      </c>
      <c r="D557" s="23">
        <f t="shared" si="76"/>
        <v>795121</v>
      </c>
      <c r="E557" s="21">
        <f t="shared" si="73"/>
        <v>8</v>
      </c>
      <c r="F557" s="24">
        <f t="shared" si="79"/>
        <v>12051863</v>
      </c>
      <c r="G557" s="21">
        <f t="shared" si="74"/>
        <v>69860</v>
      </c>
      <c r="H557" s="20">
        <f t="shared" si="80"/>
        <v>12121723</v>
      </c>
      <c r="I557" s="22">
        <f t="shared" si="77"/>
        <v>0.9999861407762205</v>
      </c>
      <c r="J557" s="23"/>
      <c r="L557" s="4"/>
      <c r="M557" s="4"/>
      <c r="N557" s="4"/>
      <c r="O557" s="4"/>
      <c r="P557" s="4"/>
      <c r="Q557" s="4"/>
      <c r="R557" s="4"/>
      <c r="S557" s="4"/>
      <c r="U557" s="9">
        <f t="shared" si="78"/>
        <v>795121</v>
      </c>
      <c r="V557" s="10">
        <f t="shared" si="75"/>
        <v>9980</v>
      </c>
    </row>
    <row r="558" spans="1:22" x14ac:dyDescent="0.25">
      <c r="A558" s="7">
        <v>9990</v>
      </c>
      <c r="B558" s="8">
        <v>1</v>
      </c>
      <c r="C558" s="20">
        <f t="shared" si="72"/>
        <v>9990</v>
      </c>
      <c r="D558" s="23">
        <f t="shared" si="76"/>
        <v>795122</v>
      </c>
      <c r="E558" s="21">
        <f t="shared" si="73"/>
        <v>7</v>
      </c>
      <c r="F558" s="24">
        <f t="shared" si="79"/>
        <v>12061853</v>
      </c>
      <c r="G558" s="21">
        <f t="shared" si="74"/>
        <v>59940</v>
      </c>
      <c r="H558" s="20">
        <f t="shared" si="80"/>
        <v>12121793</v>
      </c>
      <c r="I558" s="22">
        <f t="shared" si="77"/>
        <v>0.99999191545279531</v>
      </c>
      <c r="J558" s="23"/>
      <c r="L558" s="4"/>
      <c r="M558" s="4"/>
      <c r="N558" s="4"/>
      <c r="O558" s="4"/>
      <c r="P558" s="4"/>
      <c r="Q558" s="4"/>
      <c r="R558" s="4"/>
      <c r="S558" s="4"/>
      <c r="U558" s="9">
        <f t="shared" si="78"/>
        <v>795122</v>
      </c>
      <c r="V558" s="10">
        <f t="shared" si="75"/>
        <v>9990</v>
      </c>
    </row>
    <row r="559" spans="1:22" x14ac:dyDescent="0.25">
      <c r="A559" s="7">
        <v>9993</v>
      </c>
      <c r="B559" s="8">
        <v>1</v>
      </c>
      <c r="C559" s="20">
        <f t="shared" si="72"/>
        <v>9993</v>
      </c>
      <c r="D559" s="23">
        <f t="shared" si="76"/>
        <v>795123</v>
      </c>
      <c r="E559" s="21">
        <f t="shared" si="73"/>
        <v>6</v>
      </c>
      <c r="F559" s="24">
        <f t="shared" si="79"/>
        <v>12071846</v>
      </c>
      <c r="G559" s="21">
        <f t="shared" si="74"/>
        <v>49965</v>
      </c>
      <c r="H559" s="20">
        <f t="shared" si="80"/>
        <v>12121811</v>
      </c>
      <c r="I559" s="22">
        <f t="shared" si="77"/>
        <v>0.9999934003696288</v>
      </c>
      <c r="J559" s="23"/>
      <c r="L559" s="4"/>
      <c r="M559" s="4"/>
      <c r="N559" s="4"/>
      <c r="O559" s="4"/>
      <c r="P559" s="4"/>
      <c r="Q559" s="4"/>
      <c r="R559" s="4"/>
      <c r="S559" s="4"/>
      <c r="U559" s="9">
        <f t="shared" si="78"/>
        <v>795123</v>
      </c>
      <c r="V559" s="10">
        <f t="shared" si="75"/>
        <v>9993</v>
      </c>
    </row>
    <row r="560" spans="1:22" x14ac:dyDescent="0.25">
      <c r="A560" s="7">
        <v>9997</v>
      </c>
      <c r="B560" s="8">
        <v>1</v>
      </c>
      <c r="C560" s="20">
        <f t="shared" si="72"/>
        <v>9997</v>
      </c>
      <c r="D560" s="23">
        <f t="shared" si="76"/>
        <v>795124</v>
      </c>
      <c r="E560" s="21">
        <f t="shared" si="73"/>
        <v>5</v>
      </c>
      <c r="F560" s="24">
        <f t="shared" si="79"/>
        <v>12081843</v>
      </c>
      <c r="G560" s="21">
        <f t="shared" si="74"/>
        <v>39988</v>
      </c>
      <c r="H560" s="20">
        <f t="shared" si="80"/>
        <v>12121831</v>
      </c>
      <c r="I560" s="22">
        <f t="shared" si="77"/>
        <v>0.99999505027722158</v>
      </c>
      <c r="J560" s="23"/>
      <c r="L560" s="4"/>
      <c r="M560" s="4"/>
      <c r="N560" s="4"/>
      <c r="O560" s="4"/>
      <c r="P560" s="4"/>
      <c r="Q560" s="4"/>
      <c r="R560" s="4"/>
      <c r="S560" s="4"/>
      <c r="U560" s="9">
        <f t="shared" si="78"/>
        <v>795124</v>
      </c>
      <c r="V560" s="10">
        <f t="shared" si="75"/>
        <v>9997</v>
      </c>
    </row>
    <row r="561" spans="1:22" x14ac:dyDescent="0.25">
      <c r="A561" s="7">
        <v>10000</v>
      </c>
      <c r="B561" s="8">
        <v>1</v>
      </c>
      <c r="C561" s="20">
        <f t="shared" si="72"/>
        <v>10000</v>
      </c>
      <c r="D561" s="23">
        <f t="shared" si="76"/>
        <v>795125</v>
      </c>
      <c r="E561" s="21">
        <f t="shared" si="73"/>
        <v>4</v>
      </c>
      <c r="F561" s="24">
        <f t="shared" si="79"/>
        <v>12091843</v>
      </c>
      <c r="G561" s="21">
        <f t="shared" si="74"/>
        <v>30000</v>
      </c>
      <c r="H561" s="20">
        <f t="shared" si="80"/>
        <v>12121843</v>
      </c>
      <c r="I561" s="22">
        <f t="shared" si="77"/>
        <v>0.99999604022177724</v>
      </c>
      <c r="J561" s="23"/>
      <c r="L561" s="4"/>
      <c r="M561" s="4"/>
      <c r="N561" s="4"/>
      <c r="O561" s="4"/>
      <c r="P561" s="4"/>
      <c r="Q561" s="4"/>
      <c r="R561" s="4"/>
      <c r="S561" s="4"/>
      <c r="U561" s="9">
        <f t="shared" si="78"/>
        <v>795125</v>
      </c>
      <c r="V561" s="10">
        <f t="shared" si="75"/>
        <v>10000</v>
      </c>
    </row>
    <row r="562" spans="1:22" x14ac:dyDescent="0.25">
      <c r="A562" s="7">
        <v>10001</v>
      </c>
      <c r="B562" s="8">
        <v>1</v>
      </c>
      <c r="C562" s="20">
        <f t="shared" si="72"/>
        <v>10001</v>
      </c>
      <c r="D562" s="23">
        <f t="shared" si="76"/>
        <v>795126</v>
      </c>
      <c r="E562" s="21">
        <f t="shared" si="73"/>
        <v>3</v>
      </c>
      <c r="F562" s="24">
        <f t="shared" si="79"/>
        <v>12101844</v>
      </c>
      <c r="G562" s="21">
        <f t="shared" si="74"/>
        <v>20002</v>
      </c>
      <c r="H562" s="20">
        <f t="shared" si="80"/>
        <v>12121846</v>
      </c>
      <c r="I562" s="22">
        <f t="shared" si="77"/>
        <v>0.99999628770791615</v>
      </c>
      <c r="J562" s="23"/>
      <c r="L562" s="4"/>
      <c r="M562" s="4"/>
      <c r="N562" s="4"/>
      <c r="O562" s="4"/>
      <c r="P562" s="4"/>
      <c r="Q562" s="4"/>
      <c r="R562" s="4"/>
      <c r="S562" s="4"/>
      <c r="U562" s="9">
        <f t="shared" si="78"/>
        <v>795126</v>
      </c>
      <c r="V562" s="10">
        <f t="shared" si="75"/>
        <v>10001</v>
      </c>
    </row>
    <row r="563" spans="1:22" x14ac:dyDescent="0.25">
      <c r="A563" s="7">
        <v>10017</v>
      </c>
      <c r="B563" s="8">
        <v>1</v>
      </c>
      <c r="C563" s="20">
        <f t="shared" si="72"/>
        <v>10017</v>
      </c>
      <c r="D563" s="23">
        <f t="shared" si="76"/>
        <v>795127</v>
      </c>
      <c r="E563" s="21">
        <f t="shared" si="73"/>
        <v>2</v>
      </c>
      <c r="F563" s="24">
        <f>F562+C563</f>
        <v>12111861</v>
      </c>
      <c r="G563" s="21">
        <f t="shared" si="74"/>
        <v>10017</v>
      </c>
      <c r="H563" s="20">
        <f>F563+G563</f>
        <v>12121878</v>
      </c>
      <c r="I563" s="22">
        <f t="shared" si="77"/>
        <v>0.9999989275600647</v>
      </c>
      <c r="J563" s="26"/>
      <c r="L563" s="4"/>
      <c r="M563" s="4"/>
      <c r="N563" s="4"/>
      <c r="O563" s="4"/>
      <c r="P563" s="4"/>
      <c r="Q563" s="4"/>
      <c r="R563" s="4"/>
      <c r="S563" s="4"/>
      <c r="U563" s="9">
        <f t="shared" si="78"/>
        <v>795127</v>
      </c>
      <c r="V563" s="10">
        <f t="shared" si="75"/>
        <v>10017</v>
      </c>
    </row>
    <row r="564" spans="1:22" x14ac:dyDescent="0.25">
      <c r="A564" s="12">
        <v>10030</v>
      </c>
      <c r="B564" s="13">
        <v>1</v>
      </c>
      <c r="C564" s="20">
        <f t="shared" si="72"/>
        <v>10030</v>
      </c>
      <c r="D564" s="27">
        <f t="shared" si="76"/>
        <v>795128</v>
      </c>
      <c r="E564" s="28">
        <f t="shared" si="73"/>
        <v>1</v>
      </c>
      <c r="F564" s="29">
        <f>F563+C564</f>
        <v>12121891</v>
      </c>
      <c r="G564" s="21">
        <f t="shared" si="74"/>
        <v>0</v>
      </c>
      <c r="H564" s="30">
        <f t="shared" si="80"/>
        <v>12121891</v>
      </c>
      <c r="I564" s="22">
        <f t="shared" si="77"/>
        <v>1</v>
      </c>
      <c r="J564" s="26"/>
      <c r="L564" s="4"/>
      <c r="M564" s="4"/>
      <c r="N564" s="4"/>
      <c r="O564" s="4"/>
      <c r="P564" s="4"/>
      <c r="Q564" s="4"/>
      <c r="R564" s="4"/>
      <c r="S564" s="4"/>
      <c r="U564" s="9">
        <f t="shared" si="78"/>
        <v>795128</v>
      </c>
      <c r="V564" s="10">
        <f t="shared" si="75"/>
        <v>10030</v>
      </c>
    </row>
    <row r="565" spans="1:22" x14ac:dyDescent="0.25">
      <c r="A565" s="12"/>
      <c r="B565" s="13"/>
      <c r="C565" s="20">
        <f t="shared" si="72"/>
        <v>0</v>
      </c>
      <c r="D565" s="27">
        <f t="shared" si="76"/>
        <v>795128</v>
      </c>
      <c r="E565" s="28">
        <f t="shared" si="73"/>
        <v>0</v>
      </c>
      <c r="F565" s="29">
        <f t="shared" ref="F565:F574" si="81">F564+C565</f>
        <v>12121891</v>
      </c>
      <c r="G565" s="21">
        <f t="shared" si="74"/>
        <v>0</v>
      </c>
      <c r="H565" s="30">
        <f t="shared" ref="H565:H574" si="82">F565+G565</f>
        <v>12121891</v>
      </c>
      <c r="I565" s="22">
        <f t="shared" si="77"/>
        <v>1</v>
      </c>
      <c r="L565" s="4"/>
      <c r="M565" s="4"/>
      <c r="N565" s="4"/>
      <c r="O565" s="4"/>
      <c r="P565" s="4"/>
      <c r="Q565" s="4"/>
      <c r="R565" s="4"/>
      <c r="S565" s="4"/>
      <c r="U565" s="9">
        <f t="shared" ref="U565:U628" si="83">D565</f>
        <v>795128</v>
      </c>
      <c r="V565" s="10">
        <f t="shared" si="75"/>
        <v>0</v>
      </c>
    </row>
    <row r="566" spans="1:22" x14ac:dyDescent="0.25">
      <c r="A566" s="12"/>
      <c r="B566" s="13"/>
      <c r="C566" s="20">
        <f t="shared" si="72"/>
        <v>0</v>
      </c>
      <c r="D566" s="27">
        <f t="shared" si="76"/>
        <v>795128</v>
      </c>
      <c r="E566" s="28">
        <f t="shared" si="73"/>
        <v>0</v>
      </c>
      <c r="F566" s="29">
        <f t="shared" si="81"/>
        <v>12121891</v>
      </c>
      <c r="G566" s="21">
        <f t="shared" si="74"/>
        <v>0</v>
      </c>
      <c r="H566" s="30">
        <f t="shared" si="82"/>
        <v>12121891</v>
      </c>
      <c r="I566" s="22">
        <f t="shared" si="77"/>
        <v>1</v>
      </c>
      <c r="L566" s="4"/>
      <c r="M566" s="4"/>
      <c r="N566" s="4"/>
      <c r="O566" s="4"/>
      <c r="P566" s="4"/>
      <c r="Q566" s="4"/>
      <c r="R566" s="4"/>
      <c r="S566" s="4"/>
      <c r="U566" s="9">
        <f t="shared" si="83"/>
        <v>795128</v>
      </c>
      <c r="V566" s="10">
        <f t="shared" si="75"/>
        <v>0</v>
      </c>
    </row>
    <row r="567" spans="1:22" x14ac:dyDescent="0.25">
      <c r="A567" s="12"/>
      <c r="B567" s="13"/>
      <c r="C567" s="20">
        <f t="shared" si="72"/>
        <v>0</v>
      </c>
      <c r="D567" s="27">
        <f t="shared" si="76"/>
        <v>795128</v>
      </c>
      <c r="E567" s="28">
        <f t="shared" si="73"/>
        <v>0</v>
      </c>
      <c r="F567" s="29">
        <f t="shared" si="81"/>
        <v>12121891</v>
      </c>
      <c r="G567" s="21">
        <f t="shared" si="74"/>
        <v>0</v>
      </c>
      <c r="H567" s="30">
        <f t="shared" si="82"/>
        <v>12121891</v>
      </c>
      <c r="I567" s="22">
        <f t="shared" si="77"/>
        <v>1</v>
      </c>
      <c r="L567" s="4"/>
      <c r="M567" s="4"/>
      <c r="N567" s="4"/>
      <c r="O567" s="4"/>
      <c r="P567" s="4"/>
      <c r="Q567" s="4"/>
      <c r="R567" s="4"/>
      <c r="S567" s="4"/>
      <c r="U567" s="9">
        <f t="shared" si="83"/>
        <v>795128</v>
      </c>
      <c r="V567" s="10">
        <f t="shared" si="75"/>
        <v>0</v>
      </c>
    </row>
    <row r="568" spans="1:22" x14ac:dyDescent="0.25">
      <c r="A568" s="12"/>
      <c r="B568" s="13"/>
      <c r="C568" s="20">
        <f t="shared" si="72"/>
        <v>0</v>
      </c>
      <c r="D568" s="27">
        <f t="shared" si="76"/>
        <v>795128</v>
      </c>
      <c r="E568" s="28">
        <f t="shared" si="73"/>
        <v>0</v>
      </c>
      <c r="F568" s="29">
        <f t="shared" si="81"/>
        <v>12121891</v>
      </c>
      <c r="G568" s="21">
        <f t="shared" si="74"/>
        <v>0</v>
      </c>
      <c r="H568" s="30">
        <f t="shared" si="82"/>
        <v>12121891</v>
      </c>
      <c r="I568" s="22">
        <f t="shared" si="77"/>
        <v>1</v>
      </c>
      <c r="L568" s="4"/>
      <c r="M568" s="4"/>
      <c r="N568" s="4"/>
      <c r="O568" s="4"/>
      <c r="P568" s="4"/>
      <c r="Q568" s="4"/>
      <c r="R568" s="4"/>
      <c r="S568" s="4"/>
      <c r="U568" s="9">
        <f t="shared" si="83"/>
        <v>795128</v>
      </c>
      <c r="V568" s="10">
        <f t="shared" si="75"/>
        <v>0</v>
      </c>
    </row>
    <row r="569" spans="1:22" x14ac:dyDescent="0.25">
      <c r="A569" s="12"/>
      <c r="B569" s="13"/>
      <c r="C569" s="20">
        <f t="shared" si="72"/>
        <v>0</v>
      </c>
      <c r="D569" s="27">
        <f t="shared" si="76"/>
        <v>795128</v>
      </c>
      <c r="E569" s="28">
        <f t="shared" si="73"/>
        <v>0</v>
      </c>
      <c r="F569" s="29">
        <f t="shared" si="81"/>
        <v>12121891</v>
      </c>
      <c r="G569" s="21">
        <f t="shared" si="74"/>
        <v>0</v>
      </c>
      <c r="H569" s="30">
        <f t="shared" si="82"/>
        <v>12121891</v>
      </c>
      <c r="I569" s="22">
        <f t="shared" si="77"/>
        <v>1</v>
      </c>
      <c r="L569" s="4"/>
      <c r="M569" s="4"/>
      <c r="N569" s="4"/>
      <c r="O569" s="4"/>
      <c r="P569" s="4"/>
      <c r="Q569" s="4"/>
      <c r="R569" s="4"/>
      <c r="S569" s="4"/>
      <c r="U569" s="9">
        <f t="shared" si="83"/>
        <v>795128</v>
      </c>
      <c r="V569" s="10">
        <f t="shared" si="75"/>
        <v>0</v>
      </c>
    </row>
    <row r="570" spans="1:22" x14ac:dyDescent="0.25">
      <c r="A570" s="12"/>
      <c r="B570" s="13"/>
      <c r="C570" s="20">
        <f t="shared" si="72"/>
        <v>0</v>
      </c>
      <c r="D570" s="27">
        <f t="shared" si="76"/>
        <v>795128</v>
      </c>
      <c r="E570" s="28">
        <f t="shared" si="73"/>
        <v>0</v>
      </c>
      <c r="F570" s="29">
        <f t="shared" si="81"/>
        <v>12121891</v>
      </c>
      <c r="G570" s="21">
        <f t="shared" si="74"/>
        <v>0</v>
      </c>
      <c r="H570" s="30">
        <f t="shared" si="82"/>
        <v>12121891</v>
      </c>
      <c r="I570" s="22">
        <f t="shared" si="77"/>
        <v>1</v>
      </c>
      <c r="L570" s="4"/>
      <c r="M570" s="4"/>
      <c r="N570" s="4"/>
      <c r="O570" s="4"/>
      <c r="P570" s="4"/>
      <c r="Q570" s="4"/>
      <c r="R570" s="4"/>
      <c r="S570" s="4"/>
      <c r="U570" s="9">
        <f t="shared" si="83"/>
        <v>795128</v>
      </c>
      <c r="V570" s="10">
        <f t="shared" si="75"/>
        <v>0</v>
      </c>
    </row>
    <row r="571" spans="1:22" x14ac:dyDescent="0.25">
      <c r="A571" s="12"/>
      <c r="B571" s="13"/>
      <c r="C571" s="20">
        <f t="shared" si="72"/>
        <v>0</v>
      </c>
      <c r="D571" s="27">
        <f t="shared" si="76"/>
        <v>795128</v>
      </c>
      <c r="E571" s="28">
        <f t="shared" si="73"/>
        <v>0</v>
      </c>
      <c r="F571" s="29">
        <f t="shared" si="81"/>
        <v>12121891</v>
      </c>
      <c r="G571" s="21">
        <f t="shared" si="74"/>
        <v>0</v>
      </c>
      <c r="H571" s="30">
        <f t="shared" si="82"/>
        <v>12121891</v>
      </c>
      <c r="I571" s="22">
        <f t="shared" si="77"/>
        <v>1</v>
      </c>
      <c r="L571" s="4"/>
      <c r="M571" s="4"/>
      <c r="N571" s="4"/>
      <c r="O571" s="4"/>
      <c r="P571" s="4"/>
      <c r="Q571" s="4"/>
      <c r="R571" s="4"/>
      <c r="S571" s="4"/>
      <c r="U571" s="9">
        <f t="shared" si="83"/>
        <v>795128</v>
      </c>
      <c r="V571" s="10">
        <f t="shared" si="75"/>
        <v>0</v>
      </c>
    </row>
    <row r="572" spans="1:22" x14ac:dyDescent="0.25">
      <c r="A572" s="12"/>
      <c r="B572" s="13"/>
      <c r="C572" s="20">
        <f t="shared" si="72"/>
        <v>0</v>
      </c>
      <c r="D572" s="27">
        <f t="shared" si="76"/>
        <v>795128</v>
      </c>
      <c r="E572" s="28">
        <f t="shared" si="73"/>
        <v>0</v>
      </c>
      <c r="F572" s="29">
        <f t="shared" si="81"/>
        <v>12121891</v>
      </c>
      <c r="G572" s="21">
        <f t="shared" si="74"/>
        <v>0</v>
      </c>
      <c r="H572" s="30">
        <f t="shared" si="82"/>
        <v>12121891</v>
      </c>
      <c r="I572" s="22">
        <f t="shared" si="77"/>
        <v>1</v>
      </c>
      <c r="L572" s="4"/>
      <c r="M572" s="4"/>
      <c r="N572" s="4"/>
      <c r="O572" s="4"/>
      <c r="P572" s="4"/>
      <c r="Q572" s="4"/>
      <c r="R572" s="4"/>
      <c r="S572" s="4"/>
      <c r="U572" s="9">
        <f t="shared" si="83"/>
        <v>795128</v>
      </c>
      <c r="V572" s="10">
        <f t="shared" si="75"/>
        <v>0</v>
      </c>
    </row>
    <row r="573" spans="1:22" x14ac:dyDescent="0.25">
      <c r="A573" s="12"/>
      <c r="B573" s="13"/>
      <c r="C573" s="20">
        <f t="shared" si="72"/>
        <v>0</v>
      </c>
      <c r="D573" s="27">
        <f t="shared" si="76"/>
        <v>795128</v>
      </c>
      <c r="E573" s="28">
        <f t="shared" si="73"/>
        <v>0</v>
      </c>
      <c r="F573" s="29">
        <f t="shared" si="81"/>
        <v>12121891</v>
      </c>
      <c r="G573" s="21">
        <f t="shared" si="74"/>
        <v>0</v>
      </c>
      <c r="H573" s="30">
        <f t="shared" si="82"/>
        <v>12121891</v>
      </c>
      <c r="I573" s="22">
        <f t="shared" si="77"/>
        <v>1</v>
      </c>
      <c r="L573" s="4"/>
      <c r="M573" s="4"/>
      <c r="N573" s="4"/>
      <c r="O573" s="4"/>
      <c r="P573" s="4"/>
      <c r="Q573" s="4"/>
      <c r="R573" s="4"/>
      <c r="S573" s="4"/>
      <c r="U573" s="9">
        <f t="shared" si="83"/>
        <v>795128</v>
      </c>
      <c r="V573" s="10">
        <f t="shared" si="75"/>
        <v>0</v>
      </c>
    </row>
    <row r="574" spans="1:22" x14ac:dyDescent="0.25">
      <c r="A574" s="12"/>
      <c r="B574" s="13"/>
      <c r="C574" s="20">
        <f t="shared" si="72"/>
        <v>0</v>
      </c>
      <c r="D574" s="27">
        <f t="shared" si="76"/>
        <v>795128</v>
      </c>
      <c r="E574" s="28">
        <f t="shared" si="73"/>
        <v>0</v>
      </c>
      <c r="F574" s="29">
        <f t="shared" si="81"/>
        <v>12121891</v>
      </c>
      <c r="G574" s="21">
        <f t="shared" si="74"/>
        <v>0</v>
      </c>
      <c r="H574" s="30">
        <f t="shared" si="82"/>
        <v>12121891</v>
      </c>
      <c r="I574" s="22">
        <f t="shared" si="77"/>
        <v>1</v>
      </c>
      <c r="L574" s="4"/>
      <c r="M574" s="4"/>
      <c r="N574" s="4"/>
      <c r="O574" s="4"/>
      <c r="P574" s="4"/>
      <c r="Q574" s="4"/>
      <c r="R574" s="4"/>
      <c r="S574" s="4"/>
      <c r="U574" s="9">
        <f t="shared" si="83"/>
        <v>795128</v>
      </c>
      <c r="V574" s="10">
        <f t="shared" si="75"/>
        <v>0</v>
      </c>
    </row>
    <row r="575" spans="1:22" x14ac:dyDescent="0.25">
      <c r="A575" s="12"/>
      <c r="B575" s="13"/>
      <c r="C575" s="20">
        <f t="shared" si="72"/>
        <v>0</v>
      </c>
      <c r="D575" s="27">
        <f t="shared" si="76"/>
        <v>795128</v>
      </c>
      <c r="E575" s="28">
        <f t="shared" si="73"/>
        <v>0</v>
      </c>
      <c r="F575" s="29">
        <f t="shared" ref="F575:F638" si="84">F574+C575</f>
        <v>12121891</v>
      </c>
      <c r="G575" s="21">
        <f t="shared" si="74"/>
        <v>0</v>
      </c>
      <c r="H575" s="30">
        <f t="shared" ref="H575:H638" si="85">F575+G575</f>
        <v>12121891</v>
      </c>
      <c r="I575" s="22">
        <f t="shared" si="77"/>
        <v>1</v>
      </c>
      <c r="L575" s="4"/>
      <c r="M575" s="4"/>
      <c r="N575" s="4"/>
      <c r="O575" s="4"/>
      <c r="P575" s="4"/>
      <c r="Q575" s="4"/>
      <c r="R575" s="4"/>
      <c r="S575" s="4"/>
      <c r="U575" s="9">
        <f t="shared" si="83"/>
        <v>795128</v>
      </c>
      <c r="V575" s="10">
        <f t="shared" si="75"/>
        <v>0</v>
      </c>
    </row>
    <row r="576" spans="1:22" x14ac:dyDescent="0.25">
      <c r="A576" s="12"/>
      <c r="B576" s="13"/>
      <c r="C576" s="20">
        <f t="shared" si="72"/>
        <v>0</v>
      </c>
      <c r="D576" s="27">
        <f t="shared" si="76"/>
        <v>795128</v>
      </c>
      <c r="E576" s="28">
        <f t="shared" si="73"/>
        <v>0</v>
      </c>
      <c r="F576" s="29">
        <f t="shared" si="84"/>
        <v>12121891</v>
      </c>
      <c r="G576" s="21">
        <f t="shared" si="74"/>
        <v>0</v>
      </c>
      <c r="H576" s="30">
        <f t="shared" si="85"/>
        <v>12121891</v>
      </c>
      <c r="I576" s="22">
        <f t="shared" si="77"/>
        <v>1</v>
      </c>
      <c r="L576" s="4"/>
      <c r="M576" s="4"/>
      <c r="N576" s="4"/>
      <c r="O576" s="4"/>
      <c r="P576" s="4"/>
      <c r="Q576" s="4"/>
      <c r="R576" s="4"/>
      <c r="S576" s="4"/>
      <c r="U576" s="9">
        <f t="shared" si="83"/>
        <v>795128</v>
      </c>
      <c r="V576" s="10">
        <f t="shared" si="75"/>
        <v>0</v>
      </c>
    </row>
    <row r="577" spans="1:22" x14ac:dyDescent="0.25">
      <c r="A577" s="12"/>
      <c r="B577" s="13"/>
      <c r="C577" s="20">
        <f t="shared" si="72"/>
        <v>0</v>
      </c>
      <c r="D577" s="27">
        <f t="shared" si="76"/>
        <v>795128</v>
      </c>
      <c r="E577" s="28">
        <f t="shared" si="73"/>
        <v>0</v>
      </c>
      <c r="F577" s="29">
        <f t="shared" si="84"/>
        <v>12121891</v>
      </c>
      <c r="G577" s="21">
        <f t="shared" si="74"/>
        <v>0</v>
      </c>
      <c r="H577" s="30">
        <f t="shared" si="85"/>
        <v>12121891</v>
      </c>
      <c r="I577" s="22">
        <f t="shared" si="77"/>
        <v>1</v>
      </c>
      <c r="L577" s="4"/>
      <c r="M577" s="4"/>
      <c r="N577" s="4"/>
      <c r="O577" s="4"/>
      <c r="P577" s="4"/>
      <c r="Q577" s="4"/>
      <c r="R577" s="4"/>
      <c r="S577" s="4"/>
      <c r="U577" s="9">
        <f t="shared" si="83"/>
        <v>795128</v>
      </c>
      <c r="V577" s="10">
        <f t="shared" si="75"/>
        <v>0</v>
      </c>
    </row>
    <row r="578" spans="1:22" x14ac:dyDescent="0.25">
      <c r="A578" s="12"/>
      <c r="B578" s="13"/>
      <c r="C578" s="20">
        <f t="shared" si="72"/>
        <v>0</v>
      </c>
      <c r="D578" s="27">
        <f t="shared" si="76"/>
        <v>795128</v>
      </c>
      <c r="E578" s="28">
        <f t="shared" si="73"/>
        <v>0</v>
      </c>
      <c r="F578" s="29">
        <f t="shared" si="84"/>
        <v>12121891</v>
      </c>
      <c r="G578" s="21">
        <f t="shared" si="74"/>
        <v>0</v>
      </c>
      <c r="H578" s="30">
        <f t="shared" si="85"/>
        <v>12121891</v>
      </c>
      <c r="I578" s="22">
        <f t="shared" si="77"/>
        <v>1</v>
      </c>
      <c r="L578" s="4"/>
      <c r="M578" s="4"/>
      <c r="N578" s="4"/>
      <c r="O578" s="4"/>
      <c r="P578" s="4"/>
      <c r="Q578" s="4"/>
      <c r="R578" s="4"/>
      <c r="S578" s="4"/>
      <c r="U578" s="9">
        <f t="shared" si="83"/>
        <v>795128</v>
      </c>
      <c r="V578" s="10">
        <f t="shared" si="75"/>
        <v>0</v>
      </c>
    </row>
    <row r="579" spans="1:22" x14ac:dyDescent="0.25">
      <c r="A579" s="12"/>
      <c r="B579" s="13"/>
      <c r="C579" s="20">
        <f t="shared" si="72"/>
        <v>0</v>
      </c>
      <c r="D579" s="27">
        <f t="shared" si="76"/>
        <v>795128</v>
      </c>
      <c r="E579" s="28">
        <f t="shared" si="73"/>
        <v>0</v>
      </c>
      <c r="F579" s="29">
        <f t="shared" si="84"/>
        <v>12121891</v>
      </c>
      <c r="G579" s="21">
        <f t="shared" si="74"/>
        <v>0</v>
      </c>
      <c r="H579" s="30">
        <f t="shared" si="85"/>
        <v>12121891</v>
      </c>
      <c r="I579" s="22">
        <f t="shared" si="77"/>
        <v>1</v>
      </c>
      <c r="L579" s="4"/>
      <c r="M579" s="4"/>
      <c r="N579" s="4"/>
      <c r="O579" s="4"/>
      <c r="P579" s="4"/>
      <c r="Q579" s="4"/>
      <c r="R579" s="4"/>
      <c r="S579" s="4"/>
      <c r="U579" s="9">
        <f t="shared" si="83"/>
        <v>795128</v>
      </c>
      <c r="V579" s="10">
        <f t="shared" si="75"/>
        <v>0</v>
      </c>
    </row>
    <row r="580" spans="1:22" x14ac:dyDescent="0.25">
      <c r="A580" s="12"/>
      <c r="B580" s="13"/>
      <c r="C580" s="20">
        <f t="shared" si="72"/>
        <v>0</v>
      </c>
      <c r="D580" s="27">
        <f t="shared" si="76"/>
        <v>795128</v>
      </c>
      <c r="E580" s="28">
        <f t="shared" si="73"/>
        <v>0</v>
      </c>
      <c r="F580" s="29">
        <f t="shared" si="84"/>
        <v>12121891</v>
      </c>
      <c r="G580" s="21">
        <f t="shared" si="74"/>
        <v>0</v>
      </c>
      <c r="H580" s="30">
        <f t="shared" si="85"/>
        <v>12121891</v>
      </c>
      <c r="I580" s="22">
        <f t="shared" si="77"/>
        <v>1</v>
      </c>
      <c r="L580" s="4"/>
      <c r="M580" s="4"/>
      <c r="N580" s="4"/>
      <c r="O580" s="4"/>
      <c r="P580" s="4"/>
      <c r="Q580" s="4"/>
      <c r="R580" s="4"/>
      <c r="S580" s="4"/>
      <c r="U580" s="9">
        <f t="shared" si="83"/>
        <v>795128</v>
      </c>
      <c r="V580" s="10">
        <f t="shared" si="75"/>
        <v>0</v>
      </c>
    </row>
    <row r="581" spans="1:22" x14ac:dyDescent="0.25">
      <c r="A581" s="12"/>
      <c r="B581" s="13"/>
      <c r="C581" s="20">
        <f t="shared" ref="C581:C644" si="86">A581*B581</f>
        <v>0</v>
      </c>
      <c r="D581" s="27">
        <f t="shared" si="76"/>
        <v>795128</v>
      </c>
      <c r="E581" s="28">
        <f t="shared" ref="E581:E644" si="87">B581+E582</f>
        <v>0</v>
      </c>
      <c r="F581" s="29">
        <f t="shared" si="84"/>
        <v>12121891</v>
      </c>
      <c r="G581" s="21">
        <f t="shared" ref="G581:G644" si="88">A581*E582</f>
        <v>0</v>
      </c>
      <c r="H581" s="30">
        <f t="shared" si="85"/>
        <v>12121891</v>
      </c>
      <c r="I581" s="22">
        <f t="shared" si="77"/>
        <v>1</v>
      </c>
      <c r="L581" s="4"/>
      <c r="M581" s="4"/>
      <c r="N581" s="4"/>
      <c r="O581" s="4"/>
      <c r="P581" s="4"/>
      <c r="Q581" s="4"/>
      <c r="R581" s="4"/>
      <c r="S581" s="4"/>
      <c r="U581" s="9">
        <f t="shared" si="83"/>
        <v>795128</v>
      </c>
      <c r="V581" s="10">
        <f t="shared" ref="V581:V644" si="89">A581</f>
        <v>0</v>
      </c>
    </row>
    <row r="582" spans="1:22" x14ac:dyDescent="0.25">
      <c r="A582" s="12"/>
      <c r="B582" s="13"/>
      <c r="C582" s="20">
        <f t="shared" si="86"/>
        <v>0</v>
      </c>
      <c r="D582" s="27">
        <f t="shared" ref="D582:D645" si="90">D581+B582</f>
        <v>795128</v>
      </c>
      <c r="E582" s="28">
        <f t="shared" si="87"/>
        <v>0</v>
      </c>
      <c r="F582" s="29">
        <f t="shared" si="84"/>
        <v>12121891</v>
      </c>
      <c r="G582" s="21">
        <f t="shared" si="88"/>
        <v>0</v>
      </c>
      <c r="H582" s="30">
        <f t="shared" si="85"/>
        <v>12121891</v>
      </c>
      <c r="I582" s="22">
        <f t="shared" ref="I582:I645" si="91">H582/$H$1004</f>
        <v>1</v>
      </c>
      <c r="L582" s="4"/>
      <c r="M582" s="4"/>
      <c r="N582" s="4"/>
      <c r="O582" s="4"/>
      <c r="P582" s="4"/>
      <c r="Q582" s="4"/>
      <c r="R582" s="4"/>
      <c r="S582" s="4"/>
      <c r="U582" s="9">
        <f t="shared" si="83"/>
        <v>795128</v>
      </c>
      <c r="V582" s="10">
        <f t="shared" si="89"/>
        <v>0</v>
      </c>
    </row>
    <row r="583" spans="1:22" x14ac:dyDescent="0.25">
      <c r="A583" s="12"/>
      <c r="B583" s="13"/>
      <c r="C583" s="20">
        <f t="shared" si="86"/>
        <v>0</v>
      </c>
      <c r="D583" s="27">
        <f t="shared" si="90"/>
        <v>795128</v>
      </c>
      <c r="E583" s="28">
        <f t="shared" si="87"/>
        <v>0</v>
      </c>
      <c r="F583" s="29">
        <f t="shared" si="84"/>
        <v>12121891</v>
      </c>
      <c r="G583" s="21">
        <f t="shared" si="88"/>
        <v>0</v>
      </c>
      <c r="H583" s="30">
        <f t="shared" si="85"/>
        <v>12121891</v>
      </c>
      <c r="I583" s="22">
        <f t="shared" si="91"/>
        <v>1</v>
      </c>
      <c r="L583" s="4"/>
      <c r="M583" s="4"/>
      <c r="N583" s="4"/>
      <c r="O583" s="4"/>
      <c r="P583" s="4"/>
      <c r="Q583" s="4"/>
      <c r="R583" s="4"/>
      <c r="S583" s="4"/>
      <c r="U583" s="9">
        <f t="shared" si="83"/>
        <v>795128</v>
      </c>
      <c r="V583" s="10">
        <f t="shared" si="89"/>
        <v>0</v>
      </c>
    </row>
    <row r="584" spans="1:22" x14ac:dyDescent="0.25">
      <c r="A584" s="12"/>
      <c r="B584" s="13"/>
      <c r="C584" s="20">
        <f t="shared" si="86"/>
        <v>0</v>
      </c>
      <c r="D584" s="27">
        <f t="shared" si="90"/>
        <v>795128</v>
      </c>
      <c r="E584" s="28">
        <f t="shared" si="87"/>
        <v>0</v>
      </c>
      <c r="F584" s="29">
        <f t="shared" si="84"/>
        <v>12121891</v>
      </c>
      <c r="G584" s="21">
        <f t="shared" si="88"/>
        <v>0</v>
      </c>
      <c r="H584" s="30">
        <f t="shared" si="85"/>
        <v>12121891</v>
      </c>
      <c r="I584" s="22">
        <f t="shared" si="91"/>
        <v>1</v>
      </c>
      <c r="L584" s="4"/>
      <c r="M584" s="4"/>
      <c r="N584" s="4"/>
      <c r="O584" s="4"/>
      <c r="P584" s="4"/>
      <c r="Q584" s="4"/>
      <c r="R584" s="4"/>
      <c r="S584" s="4"/>
      <c r="U584" s="9">
        <f t="shared" si="83"/>
        <v>795128</v>
      </c>
      <c r="V584" s="10">
        <f t="shared" si="89"/>
        <v>0</v>
      </c>
    </row>
    <row r="585" spans="1:22" x14ac:dyDescent="0.25">
      <c r="A585" s="12"/>
      <c r="B585" s="13"/>
      <c r="C585" s="20">
        <f t="shared" si="86"/>
        <v>0</v>
      </c>
      <c r="D585" s="27">
        <f t="shared" si="90"/>
        <v>795128</v>
      </c>
      <c r="E585" s="28">
        <f t="shared" si="87"/>
        <v>0</v>
      </c>
      <c r="F585" s="29">
        <f t="shared" si="84"/>
        <v>12121891</v>
      </c>
      <c r="G585" s="21">
        <f t="shared" si="88"/>
        <v>0</v>
      </c>
      <c r="H585" s="30">
        <f t="shared" si="85"/>
        <v>12121891</v>
      </c>
      <c r="I585" s="22">
        <f t="shared" si="91"/>
        <v>1</v>
      </c>
      <c r="L585" s="4"/>
      <c r="M585" s="4"/>
      <c r="N585" s="4"/>
      <c r="O585" s="4"/>
      <c r="P585" s="4"/>
      <c r="Q585" s="4"/>
      <c r="R585" s="4"/>
      <c r="S585" s="4"/>
      <c r="U585" s="9">
        <f t="shared" si="83"/>
        <v>795128</v>
      </c>
      <c r="V585" s="10">
        <f t="shared" si="89"/>
        <v>0</v>
      </c>
    </row>
    <row r="586" spans="1:22" x14ac:dyDescent="0.25">
      <c r="A586" s="12"/>
      <c r="B586" s="13"/>
      <c r="C586" s="20">
        <f t="shared" si="86"/>
        <v>0</v>
      </c>
      <c r="D586" s="27">
        <f t="shared" si="90"/>
        <v>795128</v>
      </c>
      <c r="E586" s="28">
        <f t="shared" si="87"/>
        <v>0</v>
      </c>
      <c r="F586" s="29">
        <f t="shared" si="84"/>
        <v>12121891</v>
      </c>
      <c r="G586" s="21">
        <f t="shared" si="88"/>
        <v>0</v>
      </c>
      <c r="H586" s="30">
        <f t="shared" si="85"/>
        <v>12121891</v>
      </c>
      <c r="I586" s="22">
        <f t="shared" si="91"/>
        <v>1</v>
      </c>
      <c r="L586" s="4"/>
      <c r="M586" s="4"/>
      <c r="N586" s="4"/>
      <c r="O586" s="4"/>
      <c r="P586" s="4"/>
      <c r="Q586" s="4"/>
      <c r="R586" s="4"/>
      <c r="S586" s="4"/>
      <c r="U586" s="9">
        <f t="shared" si="83"/>
        <v>795128</v>
      </c>
      <c r="V586" s="10">
        <f t="shared" si="89"/>
        <v>0</v>
      </c>
    </row>
    <row r="587" spans="1:22" x14ac:dyDescent="0.25">
      <c r="A587" s="12"/>
      <c r="B587" s="13"/>
      <c r="C587" s="20">
        <f t="shared" si="86"/>
        <v>0</v>
      </c>
      <c r="D587" s="27">
        <f t="shared" si="90"/>
        <v>795128</v>
      </c>
      <c r="E587" s="28">
        <f t="shared" si="87"/>
        <v>0</v>
      </c>
      <c r="F587" s="29">
        <f t="shared" si="84"/>
        <v>12121891</v>
      </c>
      <c r="G587" s="21">
        <f t="shared" si="88"/>
        <v>0</v>
      </c>
      <c r="H587" s="30">
        <f t="shared" si="85"/>
        <v>12121891</v>
      </c>
      <c r="I587" s="22">
        <f t="shared" si="91"/>
        <v>1</v>
      </c>
      <c r="L587" s="4"/>
      <c r="M587" s="4"/>
      <c r="N587" s="4"/>
      <c r="O587" s="4"/>
      <c r="P587" s="4"/>
      <c r="Q587" s="4"/>
      <c r="R587" s="4"/>
      <c r="S587" s="4"/>
      <c r="U587" s="9">
        <f t="shared" si="83"/>
        <v>795128</v>
      </c>
      <c r="V587" s="10">
        <f t="shared" si="89"/>
        <v>0</v>
      </c>
    </row>
    <row r="588" spans="1:22" x14ac:dyDescent="0.25">
      <c r="A588" s="12"/>
      <c r="B588" s="13"/>
      <c r="C588" s="20">
        <f t="shared" si="86"/>
        <v>0</v>
      </c>
      <c r="D588" s="27">
        <f t="shared" si="90"/>
        <v>795128</v>
      </c>
      <c r="E588" s="28">
        <f t="shared" si="87"/>
        <v>0</v>
      </c>
      <c r="F588" s="29">
        <f t="shared" si="84"/>
        <v>12121891</v>
      </c>
      <c r="G588" s="21">
        <f t="shared" si="88"/>
        <v>0</v>
      </c>
      <c r="H588" s="30">
        <f t="shared" si="85"/>
        <v>12121891</v>
      </c>
      <c r="I588" s="22">
        <f t="shared" si="91"/>
        <v>1</v>
      </c>
      <c r="L588" s="4"/>
      <c r="M588" s="4"/>
      <c r="N588" s="4"/>
      <c r="O588" s="4"/>
      <c r="P588" s="4"/>
      <c r="Q588" s="4"/>
      <c r="R588" s="4"/>
      <c r="S588" s="4"/>
      <c r="U588" s="9">
        <f t="shared" si="83"/>
        <v>795128</v>
      </c>
      <c r="V588" s="10">
        <f t="shared" si="89"/>
        <v>0</v>
      </c>
    </row>
    <row r="589" spans="1:22" x14ac:dyDescent="0.25">
      <c r="A589" s="12"/>
      <c r="B589" s="13"/>
      <c r="C589" s="20">
        <f t="shared" si="86"/>
        <v>0</v>
      </c>
      <c r="D589" s="27">
        <f t="shared" si="90"/>
        <v>795128</v>
      </c>
      <c r="E589" s="28">
        <f t="shared" si="87"/>
        <v>0</v>
      </c>
      <c r="F589" s="29">
        <f t="shared" si="84"/>
        <v>12121891</v>
      </c>
      <c r="G589" s="21">
        <f t="shared" si="88"/>
        <v>0</v>
      </c>
      <c r="H589" s="30">
        <f t="shared" si="85"/>
        <v>12121891</v>
      </c>
      <c r="I589" s="22">
        <f t="shared" si="91"/>
        <v>1</v>
      </c>
      <c r="L589" s="4"/>
      <c r="M589" s="4"/>
      <c r="N589" s="4"/>
      <c r="O589" s="4"/>
      <c r="P589" s="4"/>
      <c r="Q589" s="4"/>
      <c r="R589" s="4"/>
      <c r="S589" s="4"/>
      <c r="U589" s="9">
        <f t="shared" si="83"/>
        <v>795128</v>
      </c>
      <c r="V589" s="10">
        <f t="shared" si="89"/>
        <v>0</v>
      </c>
    </row>
    <row r="590" spans="1:22" x14ac:dyDescent="0.25">
      <c r="A590" s="12"/>
      <c r="B590" s="13"/>
      <c r="C590" s="20">
        <f t="shared" si="86"/>
        <v>0</v>
      </c>
      <c r="D590" s="27">
        <f t="shared" si="90"/>
        <v>795128</v>
      </c>
      <c r="E590" s="28">
        <f t="shared" si="87"/>
        <v>0</v>
      </c>
      <c r="F590" s="29">
        <f t="shared" si="84"/>
        <v>12121891</v>
      </c>
      <c r="G590" s="21">
        <f t="shared" si="88"/>
        <v>0</v>
      </c>
      <c r="H590" s="30">
        <f t="shared" si="85"/>
        <v>12121891</v>
      </c>
      <c r="I590" s="22">
        <f t="shared" si="91"/>
        <v>1</v>
      </c>
      <c r="L590" s="4"/>
      <c r="M590" s="4"/>
      <c r="N590" s="4"/>
      <c r="O590" s="4"/>
      <c r="P590" s="4"/>
      <c r="Q590" s="4"/>
      <c r="R590" s="4"/>
      <c r="S590" s="4"/>
      <c r="U590" s="9">
        <f t="shared" si="83"/>
        <v>795128</v>
      </c>
      <c r="V590" s="10">
        <f t="shared" si="89"/>
        <v>0</v>
      </c>
    </row>
    <row r="591" spans="1:22" x14ac:dyDescent="0.25">
      <c r="A591" s="12"/>
      <c r="B591" s="13"/>
      <c r="C591" s="20">
        <f t="shared" si="86"/>
        <v>0</v>
      </c>
      <c r="D591" s="27">
        <f t="shared" si="90"/>
        <v>795128</v>
      </c>
      <c r="E591" s="28">
        <f t="shared" si="87"/>
        <v>0</v>
      </c>
      <c r="F591" s="29">
        <f t="shared" si="84"/>
        <v>12121891</v>
      </c>
      <c r="G591" s="21">
        <f t="shared" si="88"/>
        <v>0</v>
      </c>
      <c r="H591" s="30">
        <f t="shared" si="85"/>
        <v>12121891</v>
      </c>
      <c r="I591" s="22">
        <f t="shared" si="91"/>
        <v>1</v>
      </c>
      <c r="L591" s="4"/>
      <c r="M591" s="4"/>
      <c r="N591" s="4"/>
      <c r="O591" s="4"/>
      <c r="P591" s="4"/>
      <c r="Q591" s="4"/>
      <c r="R591" s="4"/>
      <c r="S591" s="4"/>
      <c r="U591" s="9">
        <f t="shared" si="83"/>
        <v>795128</v>
      </c>
      <c r="V591" s="10">
        <f t="shared" si="89"/>
        <v>0</v>
      </c>
    </row>
    <row r="592" spans="1:22" x14ac:dyDescent="0.25">
      <c r="A592" s="12"/>
      <c r="B592" s="13"/>
      <c r="C592" s="20">
        <f t="shared" si="86"/>
        <v>0</v>
      </c>
      <c r="D592" s="27">
        <f t="shared" si="90"/>
        <v>795128</v>
      </c>
      <c r="E592" s="28">
        <f t="shared" si="87"/>
        <v>0</v>
      </c>
      <c r="F592" s="29">
        <f t="shared" si="84"/>
        <v>12121891</v>
      </c>
      <c r="G592" s="21">
        <f t="shared" si="88"/>
        <v>0</v>
      </c>
      <c r="H592" s="30">
        <f t="shared" si="85"/>
        <v>12121891</v>
      </c>
      <c r="I592" s="22">
        <f t="shared" si="91"/>
        <v>1</v>
      </c>
      <c r="L592" s="4"/>
      <c r="M592" s="4"/>
      <c r="N592" s="4"/>
      <c r="O592" s="4"/>
      <c r="P592" s="4"/>
      <c r="Q592" s="4"/>
      <c r="R592" s="4"/>
      <c r="S592" s="4"/>
      <c r="U592" s="9">
        <f t="shared" si="83"/>
        <v>795128</v>
      </c>
      <c r="V592" s="10">
        <f t="shared" si="89"/>
        <v>0</v>
      </c>
    </row>
    <row r="593" spans="1:22" x14ac:dyDescent="0.25">
      <c r="A593" s="12"/>
      <c r="B593" s="13"/>
      <c r="C593" s="20">
        <f t="shared" si="86"/>
        <v>0</v>
      </c>
      <c r="D593" s="27">
        <f t="shared" si="90"/>
        <v>795128</v>
      </c>
      <c r="E593" s="28">
        <f t="shared" si="87"/>
        <v>0</v>
      </c>
      <c r="F593" s="29">
        <f t="shared" si="84"/>
        <v>12121891</v>
      </c>
      <c r="G593" s="21">
        <f t="shared" si="88"/>
        <v>0</v>
      </c>
      <c r="H593" s="30">
        <f t="shared" si="85"/>
        <v>12121891</v>
      </c>
      <c r="I593" s="22">
        <f t="shared" si="91"/>
        <v>1</v>
      </c>
      <c r="L593" s="4"/>
      <c r="M593" s="4"/>
      <c r="N593" s="4"/>
      <c r="O593" s="4"/>
      <c r="P593" s="4"/>
      <c r="Q593" s="4"/>
      <c r="R593" s="4"/>
      <c r="S593" s="4"/>
      <c r="U593" s="9">
        <f t="shared" si="83"/>
        <v>795128</v>
      </c>
      <c r="V593" s="10">
        <f t="shared" si="89"/>
        <v>0</v>
      </c>
    </row>
    <row r="594" spans="1:22" x14ac:dyDescent="0.25">
      <c r="A594" s="12"/>
      <c r="B594" s="13"/>
      <c r="C594" s="20">
        <f t="shared" si="86"/>
        <v>0</v>
      </c>
      <c r="D594" s="27">
        <f t="shared" si="90"/>
        <v>795128</v>
      </c>
      <c r="E594" s="28">
        <f t="shared" si="87"/>
        <v>0</v>
      </c>
      <c r="F594" s="29">
        <f t="shared" si="84"/>
        <v>12121891</v>
      </c>
      <c r="G594" s="21">
        <f t="shared" si="88"/>
        <v>0</v>
      </c>
      <c r="H594" s="30">
        <f t="shared" si="85"/>
        <v>12121891</v>
      </c>
      <c r="I594" s="22">
        <f t="shared" si="91"/>
        <v>1</v>
      </c>
      <c r="L594" s="4"/>
      <c r="M594" s="4"/>
      <c r="N594" s="4"/>
      <c r="O594" s="4"/>
      <c r="P594" s="4"/>
      <c r="Q594" s="4"/>
      <c r="R594" s="4"/>
      <c r="S594" s="4"/>
      <c r="U594" s="9">
        <f t="shared" si="83"/>
        <v>795128</v>
      </c>
      <c r="V594" s="10">
        <f t="shared" si="89"/>
        <v>0</v>
      </c>
    </row>
    <row r="595" spans="1:22" x14ac:dyDescent="0.25">
      <c r="A595" s="12"/>
      <c r="B595" s="13"/>
      <c r="C595" s="20">
        <f t="shared" si="86"/>
        <v>0</v>
      </c>
      <c r="D595" s="27">
        <f t="shared" si="90"/>
        <v>795128</v>
      </c>
      <c r="E595" s="28">
        <f t="shared" si="87"/>
        <v>0</v>
      </c>
      <c r="F595" s="29">
        <f t="shared" si="84"/>
        <v>12121891</v>
      </c>
      <c r="G595" s="21">
        <f t="shared" si="88"/>
        <v>0</v>
      </c>
      <c r="H595" s="30">
        <f t="shared" si="85"/>
        <v>12121891</v>
      </c>
      <c r="I595" s="22">
        <f t="shared" si="91"/>
        <v>1</v>
      </c>
      <c r="L595" s="4"/>
      <c r="M595" s="4"/>
      <c r="N595" s="4"/>
      <c r="O595" s="4"/>
      <c r="P595" s="4"/>
      <c r="Q595" s="4"/>
      <c r="R595" s="4"/>
      <c r="S595" s="4"/>
      <c r="U595" s="9">
        <f t="shared" si="83"/>
        <v>795128</v>
      </c>
      <c r="V595" s="10">
        <f t="shared" si="89"/>
        <v>0</v>
      </c>
    </row>
    <row r="596" spans="1:22" x14ac:dyDescent="0.25">
      <c r="A596" s="12"/>
      <c r="B596" s="13"/>
      <c r="C596" s="20">
        <f t="shared" si="86"/>
        <v>0</v>
      </c>
      <c r="D596" s="27">
        <f t="shared" si="90"/>
        <v>795128</v>
      </c>
      <c r="E596" s="28">
        <f t="shared" si="87"/>
        <v>0</v>
      </c>
      <c r="F596" s="29">
        <f t="shared" si="84"/>
        <v>12121891</v>
      </c>
      <c r="G596" s="21">
        <f t="shared" si="88"/>
        <v>0</v>
      </c>
      <c r="H596" s="30">
        <f t="shared" si="85"/>
        <v>12121891</v>
      </c>
      <c r="I596" s="22">
        <f t="shared" si="91"/>
        <v>1</v>
      </c>
      <c r="L596" s="4"/>
      <c r="M596" s="4"/>
      <c r="N596" s="4"/>
      <c r="O596" s="4"/>
      <c r="P596" s="4"/>
      <c r="Q596" s="4"/>
      <c r="R596" s="4"/>
      <c r="S596" s="4"/>
      <c r="U596" s="9">
        <f t="shared" si="83"/>
        <v>795128</v>
      </c>
      <c r="V596" s="10">
        <f t="shared" si="89"/>
        <v>0</v>
      </c>
    </row>
    <row r="597" spans="1:22" x14ac:dyDescent="0.25">
      <c r="A597" s="12"/>
      <c r="B597" s="13"/>
      <c r="C597" s="20">
        <f t="shared" si="86"/>
        <v>0</v>
      </c>
      <c r="D597" s="27">
        <f t="shared" si="90"/>
        <v>795128</v>
      </c>
      <c r="E597" s="28">
        <f t="shared" si="87"/>
        <v>0</v>
      </c>
      <c r="F597" s="29">
        <f t="shared" si="84"/>
        <v>12121891</v>
      </c>
      <c r="G597" s="21">
        <f t="shared" si="88"/>
        <v>0</v>
      </c>
      <c r="H597" s="30">
        <f t="shared" si="85"/>
        <v>12121891</v>
      </c>
      <c r="I597" s="22">
        <f t="shared" si="91"/>
        <v>1</v>
      </c>
      <c r="L597" s="4"/>
      <c r="M597" s="4"/>
      <c r="N597" s="4"/>
      <c r="O597" s="4"/>
      <c r="P597" s="4"/>
      <c r="Q597" s="4"/>
      <c r="R597" s="4"/>
      <c r="S597" s="4"/>
      <c r="U597" s="9">
        <f t="shared" si="83"/>
        <v>795128</v>
      </c>
      <c r="V597" s="10">
        <f t="shared" si="89"/>
        <v>0</v>
      </c>
    </row>
    <row r="598" spans="1:22" x14ac:dyDescent="0.25">
      <c r="A598" s="12"/>
      <c r="B598" s="13"/>
      <c r="C598" s="20">
        <f t="shared" si="86"/>
        <v>0</v>
      </c>
      <c r="D598" s="27">
        <f t="shared" si="90"/>
        <v>795128</v>
      </c>
      <c r="E598" s="28">
        <f t="shared" si="87"/>
        <v>0</v>
      </c>
      <c r="F598" s="29">
        <f t="shared" si="84"/>
        <v>12121891</v>
      </c>
      <c r="G598" s="21">
        <f t="shared" si="88"/>
        <v>0</v>
      </c>
      <c r="H598" s="30">
        <f t="shared" si="85"/>
        <v>12121891</v>
      </c>
      <c r="I598" s="22">
        <f t="shared" si="91"/>
        <v>1</v>
      </c>
      <c r="L598" s="4"/>
      <c r="M598" s="4"/>
      <c r="N598" s="4"/>
      <c r="O598" s="4"/>
      <c r="P598" s="4"/>
      <c r="Q598" s="4"/>
      <c r="R598" s="4"/>
      <c r="S598" s="4"/>
      <c r="U598" s="9">
        <f t="shared" si="83"/>
        <v>795128</v>
      </c>
      <c r="V598" s="10">
        <f t="shared" si="89"/>
        <v>0</v>
      </c>
    </row>
    <row r="599" spans="1:22" x14ac:dyDescent="0.25">
      <c r="A599" s="12"/>
      <c r="B599" s="13"/>
      <c r="C599" s="20">
        <f t="shared" si="86"/>
        <v>0</v>
      </c>
      <c r="D599" s="27">
        <f t="shared" si="90"/>
        <v>795128</v>
      </c>
      <c r="E599" s="28">
        <f t="shared" si="87"/>
        <v>0</v>
      </c>
      <c r="F599" s="29">
        <f t="shared" si="84"/>
        <v>12121891</v>
      </c>
      <c r="G599" s="21">
        <f t="shared" si="88"/>
        <v>0</v>
      </c>
      <c r="H599" s="30">
        <f t="shared" si="85"/>
        <v>12121891</v>
      </c>
      <c r="I599" s="22">
        <f t="shared" si="91"/>
        <v>1</v>
      </c>
      <c r="L599" s="4"/>
      <c r="M599" s="4"/>
      <c r="N599" s="4"/>
      <c r="O599" s="4"/>
      <c r="P599" s="4"/>
      <c r="Q599" s="4"/>
      <c r="R599" s="4"/>
      <c r="S599" s="4"/>
      <c r="U599" s="9">
        <f t="shared" si="83"/>
        <v>795128</v>
      </c>
      <c r="V599" s="10">
        <f t="shared" si="89"/>
        <v>0</v>
      </c>
    </row>
    <row r="600" spans="1:22" x14ac:dyDescent="0.25">
      <c r="A600" s="12"/>
      <c r="B600" s="13"/>
      <c r="C600" s="20">
        <f t="shared" si="86"/>
        <v>0</v>
      </c>
      <c r="D600" s="27">
        <f t="shared" si="90"/>
        <v>795128</v>
      </c>
      <c r="E600" s="28">
        <f t="shared" si="87"/>
        <v>0</v>
      </c>
      <c r="F600" s="29">
        <f t="shared" si="84"/>
        <v>12121891</v>
      </c>
      <c r="G600" s="21">
        <f t="shared" si="88"/>
        <v>0</v>
      </c>
      <c r="H600" s="30">
        <f t="shared" si="85"/>
        <v>12121891</v>
      </c>
      <c r="I600" s="22">
        <f t="shared" si="91"/>
        <v>1</v>
      </c>
      <c r="L600" s="4"/>
      <c r="M600" s="4"/>
      <c r="N600" s="4"/>
      <c r="O600" s="4"/>
      <c r="P600" s="4"/>
      <c r="Q600" s="4"/>
      <c r="R600" s="4"/>
      <c r="S600" s="4"/>
      <c r="U600" s="9">
        <f t="shared" si="83"/>
        <v>795128</v>
      </c>
      <c r="V600" s="10">
        <f t="shared" si="89"/>
        <v>0</v>
      </c>
    </row>
    <row r="601" spans="1:22" x14ac:dyDescent="0.25">
      <c r="A601" s="12"/>
      <c r="B601" s="13"/>
      <c r="C601" s="20">
        <f t="shared" si="86"/>
        <v>0</v>
      </c>
      <c r="D601" s="27">
        <f t="shared" si="90"/>
        <v>795128</v>
      </c>
      <c r="E601" s="28">
        <f t="shared" si="87"/>
        <v>0</v>
      </c>
      <c r="F601" s="29">
        <f t="shared" si="84"/>
        <v>12121891</v>
      </c>
      <c r="G601" s="21">
        <f t="shared" si="88"/>
        <v>0</v>
      </c>
      <c r="H601" s="30">
        <f t="shared" si="85"/>
        <v>12121891</v>
      </c>
      <c r="I601" s="22">
        <f t="shared" si="91"/>
        <v>1</v>
      </c>
      <c r="L601" s="4"/>
      <c r="M601" s="4"/>
      <c r="N601" s="4"/>
      <c r="O601" s="4"/>
      <c r="P601" s="4"/>
      <c r="Q601" s="4"/>
      <c r="R601" s="4"/>
      <c r="S601" s="4"/>
      <c r="U601" s="9">
        <f t="shared" si="83"/>
        <v>795128</v>
      </c>
      <c r="V601" s="10">
        <f t="shared" si="89"/>
        <v>0</v>
      </c>
    </row>
    <row r="602" spans="1:22" x14ac:dyDescent="0.25">
      <c r="A602" s="12"/>
      <c r="B602" s="13"/>
      <c r="C602" s="20">
        <f t="shared" si="86"/>
        <v>0</v>
      </c>
      <c r="D602" s="27">
        <f t="shared" si="90"/>
        <v>795128</v>
      </c>
      <c r="E602" s="28">
        <f t="shared" si="87"/>
        <v>0</v>
      </c>
      <c r="F602" s="29">
        <f t="shared" si="84"/>
        <v>12121891</v>
      </c>
      <c r="G602" s="21">
        <f t="shared" si="88"/>
        <v>0</v>
      </c>
      <c r="H602" s="30">
        <f t="shared" si="85"/>
        <v>12121891</v>
      </c>
      <c r="I602" s="22">
        <f t="shared" si="91"/>
        <v>1</v>
      </c>
      <c r="L602" s="4"/>
      <c r="M602" s="4"/>
      <c r="N602" s="4"/>
      <c r="O602" s="4"/>
      <c r="P602" s="4"/>
      <c r="Q602" s="4"/>
      <c r="R602" s="4"/>
      <c r="S602" s="4"/>
      <c r="U602" s="9">
        <f t="shared" si="83"/>
        <v>795128</v>
      </c>
      <c r="V602" s="10">
        <f t="shared" si="89"/>
        <v>0</v>
      </c>
    </row>
    <row r="603" spans="1:22" x14ac:dyDescent="0.25">
      <c r="A603" s="12"/>
      <c r="B603" s="13"/>
      <c r="C603" s="20">
        <f t="shared" si="86"/>
        <v>0</v>
      </c>
      <c r="D603" s="27">
        <f t="shared" si="90"/>
        <v>795128</v>
      </c>
      <c r="E603" s="28">
        <f t="shared" si="87"/>
        <v>0</v>
      </c>
      <c r="F603" s="29">
        <f t="shared" si="84"/>
        <v>12121891</v>
      </c>
      <c r="G603" s="21">
        <f t="shared" si="88"/>
        <v>0</v>
      </c>
      <c r="H603" s="30">
        <f t="shared" si="85"/>
        <v>12121891</v>
      </c>
      <c r="I603" s="22">
        <f t="shared" si="91"/>
        <v>1</v>
      </c>
      <c r="L603" s="4"/>
      <c r="M603" s="4"/>
      <c r="N603" s="4"/>
      <c r="O603" s="4"/>
      <c r="P603" s="4"/>
      <c r="Q603" s="4"/>
      <c r="R603" s="4"/>
      <c r="S603" s="4"/>
      <c r="U603" s="9">
        <f t="shared" si="83"/>
        <v>795128</v>
      </c>
      <c r="V603" s="10">
        <f t="shared" si="89"/>
        <v>0</v>
      </c>
    </row>
    <row r="604" spans="1:22" x14ac:dyDescent="0.25">
      <c r="A604" s="12"/>
      <c r="B604" s="13"/>
      <c r="C604" s="20">
        <f t="shared" si="86"/>
        <v>0</v>
      </c>
      <c r="D604" s="27">
        <f t="shared" si="90"/>
        <v>795128</v>
      </c>
      <c r="E604" s="28">
        <f t="shared" si="87"/>
        <v>0</v>
      </c>
      <c r="F604" s="29">
        <f t="shared" si="84"/>
        <v>12121891</v>
      </c>
      <c r="G604" s="21">
        <f t="shared" si="88"/>
        <v>0</v>
      </c>
      <c r="H604" s="30">
        <f t="shared" si="85"/>
        <v>12121891</v>
      </c>
      <c r="I604" s="22">
        <f t="shared" si="91"/>
        <v>1</v>
      </c>
      <c r="L604" s="4"/>
      <c r="M604" s="4"/>
      <c r="N604" s="4"/>
      <c r="O604" s="4"/>
      <c r="P604" s="4"/>
      <c r="Q604" s="4"/>
      <c r="R604" s="4"/>
      <c r="S604" s="4"/>
      <c r="U604" s="9">
        <f t="shared" si="83"/>
        <v>795128</v>
      </c>
      <c r="V604" s="10">
        <f t="shared" si="89"/>
        <v>0</v>
      </c>
    </row>
    <row r="605" spans="1:22" x14ac:dyDescent="0.25">
      <c r="A605" s="12"/>
      <c r="B605" s="13"/>
      <c r="C605" s="20">
        <f t="shared" si="86"/>
        <v>0</v>
      </c>
      <c r="D605" s="27">
        <f t="shared" si="90"/>
        <v>795128</v>
      </c>
      <c r="E605" s="28">
        <f t="shared" si="87"/>
        <v>0</v>
      </c>
      <c r="F605" s="29">
        <f t="shared" si="84"/>
        <v>12121891</v>
      </c>
      <c r="G605" s="21">
        <f t="shared" si="88"/>
        <v>0</v>
      </c>
      <c r="H605" s="30">
        <f t="shared" si="85"/>
        <v>12121891</v>
      </c>
      <c r="I605" s="22">
        <f t="shared" si="91"/>
        <v>1</v>
      </c>
      <c r="L605" s="4"/>
      <c r="M605" s="4"/>
      <c r="N605" s="4"/>
      <c r="O605" s="4"/>
      <c r="P605" s="4"/>
      <c r="Q605" s="4"/>
      <c r="R605" s="4"/>
      <c r="S605" s="4"/>
      <c r="U605" s="9">
        <f t="shared" si="83"/>
        <v>795128</v>
      </c>
      <c r="V605" s="10">
        <f t="shared" si="89"/>
        <v>0</v>
      </c>
    </row>
    <row r="606" spans="1:22" x14ac:dyDescent="0.25">
      <c r="A606" s="12"/>
      <c r="B606" s="13"/>
      <c r="C606" s="20">
        <f t="shared" si="86"/>
        <v>0</v>
      </c>
      <c r="D606" s="27">
        <f t="shared" si="90"/>
        <v>795128</v>
      </c>
      <c r="E606" s="28">
        <f t="shared" si="87"/>
        <v>0</v>
      </c>
      <c r="F606" s="29">
        <f t="shared" si="84"/>
        <v>12121891</v>
      </c>
      <c r="G606" s="21">
        <f t="shared" si="88"/>
        <v>0</v>
      </c>
      <c r="H606" s="30">
        <f t="shared" si="85"/>
        <v>12121891</v>
      </c>
      <c r="I606" s="22">
        <f t="shared" si="91"/>
        <v>1</v>
      </c>
      <c r="L606" s="4"/>
      <c r="M606" s="4"/>
      <c r="N606" s="4"/>
      <c r="O606" s="4"/>
      <c r="P606" s="4"/>
      <c r="Q606" s="4"/>
      <c r="R606" s="4"/>
      <c r="S606" s="4"/>
      <c r="U606" s="9">
        <f t="shared" si="83"/>
        <v>795128</v>
      </c>
      <c r="V606" s="10">
        <f t="shared" si="89"/>
        <v>0</v>
      </c>
    </row>
    <row r="607" spans="1:22" x14ac:dyDescent="0.25">
      <c r="A607" s="12"/>
      <c r="B607" s="13"/>
      <c r="C607" s="20">
        <f t="shared" si="86"/>
        <v>0</v>
      </c>
      <c r="D607" s="27">
        <f t="shared" si="90"/>
        <v>795128</v>
      </c>
      <c r="E607" s="28">
        <f t="shared" si="87"/>
        <v>0</v>
      </c>
      <c r="F607" s="29">
        <f t="shared" si="84"/>
        <v>12121891</v>
      </c>
      <c r="G607" s="21">
        <f t="shared" si="88"/>
        <v>0</v>
      </c>
      <c r="H607" s="30">
        <f t="shared" si="85"/>
        <v>12121891</v>
      </c>
      <c r="I607" s="22">
        <f t="shared" si="91"/>
        <v>1</v>
      </c>
      <c r="L607" s="4"/>
      <c r="M607" s="4"/>
      <c r="N607" s="4"/>
      <c r="O607" s="4"/>
      <c r="P607" s="4"/>
      <c r="Q607" s="4"/>
      <c r="R607" s="4"/>
      <c r="S607" s="4"/>
      <c r="U607" s="9">
        <f t="shared" si="83"/>
        <v>795128</v>
      </c>
      <c r="V607" s="10">
        <f t="shared" si="89"/>
        <v>0</v>
      </c>
    </row>
    <row r="608" spans="1:22" x14ac:dyDescent="0.25">
      <c r="A608" s="12"/>
      <c r="B608" s="13"/>
      <c r="C608" s="20">
        <f t="shared" si="86"/>
        <v>0</v>
      </c>
      <c r="D608" s="27">
        <f t="shared" si="90"/>
        <v>795128</v>
      </c>
      <c r="E608" s="28">
        <f t="shared" si="87"/>
        <v>0</v>
      </c>
      <c r="F608" s="29">
        <f t="shared" si="84"/>
        <v>12121891</v>
      </c>
      <c r="G608" s="21">
        <f t="shared" si="88"/>
        <v>0</v>
      </c>
      <c r="H608" s="30">
        <f t="shared" si="85"/>
        <v>12121891</v>
      </c>
      <c r="I608" s="22">
        <f t="shared" si="91"/>
        <v>1</v>
      </c>
      <c r="L608" s="4"/>
      <c r="M608" s="4"/>
      <c r="N608" s="4"/>
      <c r="O608" s="4"/>
      <c r="P608" s="4"/>
      <c r="Q608" s="4"/>
      <c r="R608" s="4"/>
      <c r="S608" s="4"/>
      <c r="U608" s="9">
        <f t="shared" si="83"/>
        <v>795128</v>
      </c>
      <c r="V608" s="10">
        <f t="shared" si="89"/>
        <v>0</v>
      </c>
    </row>
    <row r="609" spans="1:22" x14ac:dyDescent="0.25">
      <c r="A609" s="12"/>
      <c r="B609" s="13"/>
      <c r="C609" s="20">
        <f t="shared" si="86"/>
        <v>0</v>
      </c>
      <c r="D609" s="27">
        <f t="shared" si="90"/>
        <v>795128</v>
      </c>
      <c r="E609" s="28">
        <f t="shared" si="87"/>
        <v>0</v>
      </c>
      <c r="F609" s="29">
        <f t="shared" si="84"/>
        <v>12121891</v>
      </c>
      <c r="G609" s="21">
        <f t="shared" si="88"/>
        <v>0</v>
      </c>
      <c r="H609" s="30">
        <f t="shared" si="85"/>
        <v>12121891</v>
      </c>
      <c r="I609" s="22">
        <f t="shared" si="91"/>
        <v>1</v>
      </c>
      <c r="L609" s="4"/>
      <c r="M609" s="4"/>
      <c r="N609" s="4"/>
      <c r="O609" s="4"/>
      <c r="P609" s="4"/>
      <c r="Q609" s="4"/>
      <c r="R609" s="4"/>
      <c r="S609" s="4"/>
      <c r="U609" s="9">
        <f t="shared" si="83"/>
        <v>795128</v>
      </c>
      <c r="V609" s="10">
        <f t="shared" si="89"/>
        <v>0</v>
      </c>
    </row>
    <row r="610" spans="1:22" x14ac:dyDescent="0.25">
      <c r="A610" s="12"/>
      <c r="B610" s="13"/>
      <c r="C610" s="20">
        <f t="shared" si="86"/>
        <v>0</v>
      </c>
      <c r="D610" s="27">
        <f t="shared" si="90"/>
        <v>795128</v>
      </c>
      <c r="E610" s="28">
        <f t="shared" si="87"/>
        <v>0</v>
      </c>
      <c r="F610" s="29">
        <f t="shared" si="84"/>
        <v>12121891</v>
      </c>
      <c r="G610" s="21">
        <f t="shared" si="88"/>
        <v>0</v>
      </c>
      <c r="H610" s="30">
        <f t="shared" si="85"/>
        <v>12121891</v>
      </c>
      <c r="I610" s="22">
        <f t="shared" si="91"/>
        <v>1</v>
      </c>
      <c r="L610" s="4"/>
      <c r="M610" s="4"/>
      <c r="N610" s="4"/>
      <c r="O610" s="4"/>
      <c r="P610" s="4"/>
      <c r="Q610" s="4"/>
      <c r="R610" s="4"/>
      <c r="S610" s="4"/>
      <c r="U610" s="9">
        <f t="shared" si="83"/>
        <v>795128</v>
      </c>
      <c r="V610" s="10">
        <f t="shared" si="89"/>
        <v>0</v>
      </c>
    </row>
    <row r="611" spans="1:22" x14ac:dyDescent="0.25">
      <c r="A611" s="12"/>
      <c r="B611" s="13"/>
      <c r="C611" s="20">
        <f t="shared" si="86"/>
        <v>0</v>
      </c>
      <c r="D611" s="27">
        <f t="shared" si="90"/>
        <v>795128</v>
      </c>
      <c r="E611" s="28">
        <f t="shared" si="87"/>
        <v>0</v>
      </c>
      <c r="F611" s="29">
        <f t="shared" si="84"/>
        <v>12121891</v>
      </c>
      <c r="G611" s="21">
        <f t="shared" si="88"/>
        <v>0</v>
      </c>
      <c r="H611" s="30">
        <f t="shared" si="85"/>
        <v>12121891</v>
      </c>
      <c r="I611" s="22">
        <f t="shared" si="91"/>
        <v>1</v>
      </c>
      <c r="L611" s="4"/>
      <c r="M611" s="4"/>
      <c r="N611" s="4"/>
      <c r="O611" s="4"/>
      <c r="P611" s="4"/>
      <c r="Q611" s="4"/>
      <c r="R611" s="4"/>
      <c r="S611" s="4"/>
      <c r="U611" s="9">
        <f t="shared" si="83"/>
        <v>795128</v>
      </c>
      <c r="V611" s="10">
        <f t="shared" si="89"/>
        <v>0</v>
      </c>
    </row>
    <row r="612" spans="1:22" x14ac:dyDescent="0.25">
      <c r="A612" s="12"/>
      <c r="B612" s="13"/>
      <c r="C612" s="20">
        <f t="shared" si="86"/>
        <v>0</v>
      </c>
      <c r="D612" s="27">
        <f t="shared" si="90"/>
        <v>795128</v>
      </c>
      <c r="E612" s="28">
        <f t="shared" si="87"/>
        <v>0</v>
      </c>
      <c r="F612" s="29">
        <f t="shared" si="84"/>
        <v>12121891</v>
      </c>
      <c r="G612" s="21">
        <f t="shared" si="88"/>
        <v>0</v>
      </c>
      <c r="H612" s="30">
        <f t="shared" si="85"/>
        <v>12121891</v>
      </c>
      <c r="I612" s="22">
        <f t="shared" si="91"/>
        <v>1</v>
      </c>
      <c r="L612" s="4"/>
      <c r="M612" s="4"/>
      <c r="N612" s="4"/>
      <c r="O612" s="4"/>
      <c r="P612" s="4"/>
      <c r="Q612" s="4"/>
      <c r="R612" s="4"/>
      <c r="S612" s="4"/>
      <c r="U612" s="9">
        <f t="shared" si="83"/>
        <v>795128</v>
      </c>
      <c r="V612" s="10">
        <f t="shared" si="89"/>
        <v>0</v>
      </c>
    </row>
    <row r="613" spans="1:22" x14ac:dyDescent="0.25">
      <c r="A613" s="12"/>
      <c r="B613" s="13"/>
      <c r="C613" s="20">
        <f t="shared" si="86"/>
        <v>0</v>
      </c>
      <c r="D613" s="27">
        <f t="shared" si="90"/>
        <v>795128</v>
      </c>
      <c r="E613" s="28">
        <f t="shared" si="87"/>
        <v>0</v>
      </c>
      <c r="F613" s="29">
        <f t="shared" si="84"/>
        <v>12121891</v>
      </c>
      <c r="G613" s="21">
        <f t="shared" si="88"/>
        <v>0</v>
      </c>
      <c r="H613" s="30">
        <f t="shared" si="85"/>
        <v>12121891</v>
      </c>
      <c r="I613" s="22">
        <f t="shared" si="91"/>
        <v>1</v>
      </c>
      <c r="L613" s="4"/>
      <c r="M613" s="4"/>
      <c r="N613" s="4"/>
      <c r="O613" s="4"/>
      <c r="P613" s="4"/>
      <c r="Q613" s="4"/>
      <c r="R613" s="4"/>
      <c r="S613" s="4"/>
      <c r="U613" s="9">
        <f t="shared" si="83"/>
        <v>795128</v>
      </c>
      <c r="V613" s="10">
        <f t="shared" si="89"/>
        <v>0</v>
      </c>
    </row>
    <row r="614" spans="1:22" x14ac:dyDescent="0.25">
      <c r="A614" s="12"/>
      <c r="B614" s="13"/>
      <c r="C614" s="20">
        <f t="shared" si="86"/>
        <v>0</v>
      </c>
      <c r="D614" s="27">
        <f t="shared" si="90"/>
        <v>795128</v>
      </c>
      <c r="E614" s="28">
        <f t="shared" si="87"/>
        <v>0</v>
      </c>
      <c r="F614" s="29">
        <f t="shared" si="84"/>
        <v>12121891</v>
      </c>
      <c r="G614" s="21">
        <f t="shared" si="88"/>
        <v>0</v>
      </c>
      <c r="H614" s="30">
        <f t="shared" si="85"/>
        <v>12121891</v>
      </c>
      <c r="I614" s="22">
        <f t="shared" si="91"/>
        <v>1</v>
      </c>
      <c r="L614" s="4"/>
      <c r="M614" s="4"/>
      <c r="N614" s="4"/>
      <c r="O614" s="4"/>
      <c r="P614" s="4"/>
      <c r="Q614" s="4"/>
      <c r="R614" s="4"/>
      <c r="S614" s="4"/>
      <c r="U614" s="9">
        <f t="shared" si="83"/>
        <v>795128</v>
      </c>
      <c r="V614" s="10">
        <f t="shared" si="89"/>
        <v>0</v>
      </c>
    </row>
    <row r="615" spans="1:22" x14ac:dyDescent="0.25">
      <c r="A615" s="12"/>
      <c r="B615" s="13"/>
      <c r="C615" s="20">
        <f t="shared" si="86"/>
        <v>0</v>
      </c>
      <c r="D615" s="27">
        <f t="shared" si="90"/>
        <v>795128</v>
      </c>
      <c r="E615" s="28">
        <f t="shared" si="87"/>
        <v>0</v>
      </c>
      <c r="F615" s="29">
        <f t="shared" si="84"/>
        <v>12121891</v>
      </c>
      <c r="G615" s="21">
        <f t="shared" si="88"/>
        <v>0</v>
      </c>
      <c r="H615" s="30">
        <f t="shared" si="85"/>
        <v>12121891</v>
      </c>
      <c r="I615" s="22">
        <f t="shared" si="91"/>
        <v>1</v>
      </c>
      <c r="L615" s="4"/>
      <c r="M615" s="4"/>
      <c r="N615" s="4"/>
      <c r="O615" s="4"/>
      <c r="P615" s="4"/>
      <c r="Q615" s="4"/>
      <c r="R615" s="4"/>
      <c r="S615" s="4"/>
      <c r="U615" s="9">
        <f t="shared" si="83"/>
        <v>795128</v>
      </c>
      <c r="V615" s="10">
        <f t="shared" si="89"/>
        <v>0</v>
      </c>
    </row>
    <row r="616" spans="1:22" x14ac:dyDescent="0.25">
      <c r="A616" s="12"/>
      <c r="B616" s="13"/>
      <c r="C616" s="20">
        <f t="shared" si="86"/>
        <v>0</v>
      </c>
      <c r="D616" s="27">
        <f t="shared" si="90"/>
        <v>795128</v>
      </c>
      <c r="E616" s="28">
        <f t="shared" si="87"/>
        <v>0</v>
      </c>
      <c r="F616" s="29">
        <f t="shared" si="84"/>
        <v>12121891</v>
      </c>
      <c r="G616" s="21">
        <f t="shared" si="88"/>
        <v>0</v>
      </c>
      <c r="H616" s="30">
        <f t="shared" si="85"/>
        <v>12121891</v>
      </c>
      <c r="I616" s="22">
        <f t="shared" si="91"/>
        <v>1</v>
      </c>
      <c r="L616" s="4"/>
      <c r="M616" s="4"/>
      <c r="N616" s="4"/>
      <c r="O616" s="4"/>
      <c r="P616" s="4"/>
      <c r="Q616" s="4"/>
      <c r="R616" s="4"/>
      <c r="S616" s="4"/>
      <c r="U616" s="9">
        <f t="shared" si="83"/>
        <v>795128</v>
      </c>
      <c r="V616" s="10">
        <f t="shared" si="89"/>
        <v>0</v>
      </c>
    </row>
    <row r="617" spans="1:22" x14ac:dyDescent="0.25">
      <c r="A617" s="12"/>
      <c r="B617" s="13"/>
      <c r="C617" s="20">
        <f t="shared" si="86"/>
        <v>0</v>
      </c>
      <c r="D617" s="27">
        <f t="shared" si="90"/>
        <v>795128</v>
      </c>
      <c r="E617" s="28">
        <f t="shared" si="87"/>
        <v>0</v>
      </c>
      <c r="F617" s="29">
        <f t="shared" si="84"/>
        <v>12121891</v>
      </c>
      <c r="G617" s="21">
        <f t="shared" si="88"/>
        <v>0</v>
      </c>
      <c r="H617" s="30">
        <f t="shared" si="85"/>
        <v>12121891</v>
      </c>
      <c r="I617" s="22">
        <f t="shared" si="91"/>
        <v>1</v>
      </c>
      <c r="L617" s="4"/>
      <c r="M617" s="4"/>
      <c r="N617" s="4"/>
      <c r="O617" s="4"/>
      <c r="P617" s="4"/>
      <c r="Q617" s="4"/>
      <c r="R617" s="4"/>
      <c r="S617" s="4"/>
      <c r="U617" s="9">
        <f t="shared" si="83"/>
        <v>795128</v>
      </c>
      <c r="V617" s="10">
        <f t="shared" si="89"/>
        <v>0</v>
      </c>
    </row>
    <row r="618" spans="1:22" x14ac:dyDescent="0.25">
      <c r="A618" s="12"/>
      <c r="B618" s="13"/>
      <c r="C618" s="20">
        <f t="shared" si="86"/>
        <v>0</v>
      </c>
      <c r="D618" s="27">
        <f t="shared" si="90"/>
        <v>795128</v>
      </c>
      <c r="E618" s="28">
        <f t="shared" si="87"/>
        <v>0</v>
      </c>
      <c r="F618" s="29">
        <f t="shared" si="84"/>
        <v>12121891</v>
      </c>
      <c r="G618" s="21">
        <f t="shared" si="88"/>
        <v>0</v>
      </c>
      <c r="H618" s="30">
        <f t="shared" si="85"/>
        <v>12121891</v>
      </c>
      <c r="I618" s="22">
        <f t="shared" si="91"/>
        <v>1</v>
      </c>
      <c r="L618" s="4"/>
      <c r="M618" s="4"/>
      <c r="N618" s="4"/>
      <c r="O618" s="4"/>
      <c r="P618" s="4"/>
      <c r="Q618" s="4"/>
      <c r="R618" s="4"/>
      <c r="S618" s="4"/>
      <c r="U618" s="9">
        <f t="shared" si="83"/>
        <v>795128</v>
      </c>
      <c r="V618" s="10">
        <f t="shared" si="89"/>
        <v>0</v>
      </c>
    </row>
    <row r="619" spans="1:22" x14ac:dyDescent="0.25">
      <c r="A619" s="12"/>
      <c r="B619" s="13"/>
      <c r="C619" s="20">
        <f t="shared" si="86"/>
        <v>0</v>
      </c>
      <c r="D619" s="27">
        <f t="shared" si="90"/>
        <v>795128</v>
      </c>
      <c r="E619" s="28">
        <f t="shared" si="87"/>
        <v>0</v>
      </c>
      <c r="F619" s="29">
        <f t="shared" si="84"/>
        <v>12121891</v>
      </c>
      <c r="G619" s="21">
        <f t="shared" si="88"/>
        <v>0</v>
      </c>
      <c r="H619" s="30">
        <f t="shared" si="85"/>
        <v>12121891</v>
      </c>
      <c r="I619" s="22">
        <f t="shared" si="91"/>
        <v>1</v>
      </c>
      <c r="L619" s="4"/>
      <c r="M619" s="4"/>
      <c r="N619" s="4"/>
      <c r="O619" s="4"/>
      <c r="P619" s="4"/>
      <c r="Q619" s="4"/>
      <c r="R619" s="4"/>
      <c r="S619" s="4"/>
      <c r="U619" s="9">
        <f t="shared" si="83"/>
        <v>795128</v>
      </c>
      <c r="V619" s="10">
        <f t="shared" si="89"/>
        <v>0</v>
      </c>
    </row>
    <row r="620" spans="1:22" x14ac:dyDescent="0.25">
      <c r="A620" s="12"/>
      <c r="B620" s="13"/>
      <c r="C620" s="20">
        <f t="shared" si="86"/>
        <v>0</v>
      </c>
      <c r="D620" s="27">
        <f t="shared" si="90"/>
        <v>795128</v>
      </c>
      <c r="E620" s="28">
        <f t="shared" si="87"/>
        <v>0</v>
      </c>
      <c r="F620" s="29">
        <f t="shared" si="84"/>
        <v>12121891</v>
      </c>
      <c r="G620" s="21">
        <f t="shared" si="88"/>
        <v>0</v>
      </c>
      <c r="H620" s="30">
        <f t="shared" si="85"/>
        <v>12121891</v>
      </c>
      <c r="I620" s="22">
        <f t="shared" si="91"/>
        <v>1</v>
      </c>
      <c r="L620" s="4"/>
      <c r="M620" s="4"/>
      <c r="N620" s="4"/>
      <c r="O620" s="4"/>
      <c r="P620" s="4"/>
      <c r="Q620" s="4"/>
      <c r="R620" s="4"/>
      <c r="S620" s="4"/>
      <c r="U620" s="9">
        <f t="shared" si="83"/>
        <v>795128</v>
      </c>
      <c r="V620" s="10">
        <f t="shared" si="89"/>
        <v>0</v>
      </c>
    </row>
    <row r="621" spans="1:22" x14ac:dyDescent="0.25">
      <c r="A621" s="12"/>
      <c r="B621" s="13"/>
      <c r="C621" s="20">
        <f t="shared" si="86"/>
        <v>0</v>
      </c>
      <c r="D621" s="27">
        <f t="shared" si="90"/>
        <v>795128</v>
      </c>
      <c r="E621" s="28">
        <f t="shared" si="87"/>
        <v>0</v>
      </c>
      <c r="F621" s="29">
        <f t="shared" si="84"/>
        <v>12121891</v>
      </c>
      <c r="G621" s="21">
        <f t="shared" si="88"/>
        <v>0</v>
      </c>
      <c r="H621" s="30">
        <f t="shared" si="85"/>
        <v>12121891</v>
      </c>
      <c r="I621" s="22">
        <f t="shared" si="91"/>
        <v>1</v>
      </c>
      <c r="L621" s="4"/>
      <c r="M621" s="4"/>
      <c r="N621" s="4"/>
      <c r="O621" s="4"/>
      <c r="P621" s="4"/>
      <c r="Q621" s="4"/>
      <c r="R621" s="4"/>
      <c r="S621" s="4"/>
      <c r="U621" s="9">
        <f t="shared" si="83"/>
        <v>795128</v>
      </c>
      <c r="V621" s="10">
        <f t="shared" si="89"/>
        <v>0</v>
      </c>
    </row>
    <row r="622" spans="1:22" x14ac:dyDescent="0.25">
      <c r="A622" s="12"/>
      <c r="B622" s="13"/>
      <c r="C622" s="20">
        <f t="shared" si="86"/>
        <v>0</v>
      </c>
      <c r="D622" s="27">
        <f t="shared" si="90"/>
        <v>795128</v>
      </c>
      <c r="E622" s="28">
        <f t="shared" si="87"/>
        <v>0</v>
      </c>
      <c r="F622" s="29">
        <f t="shared" si="84"/>
        <v>12121891</v>
      </c>
      <c r="G622" s="21">
        <f t="shared" si="88"/>
        <v>0</v>
      </c>
      <c r="H622" s="30">
        <f t="shared" si="85"/>
        <v>12121891</v>
      </c>
      <c r="I622" s="22">
        <f t="shared" si="91"/>
        <v>1</v>
      </c>
      <c r="L622" s="4"/>
      <c r="M622" s="4"/>
      <c r="N622" s="4"/>
      <c r="O622" s="4"/>
      <c r="P622" s="4"/>
      <c r="Q622" s="4"/>
      <c r="R622" s="4"/>
      <c r="S622" s="4"/>
      <c r="U622" s="9">
        <f t="shared" si="83"/>
        <v>795128</v>
      </c>
      <c r="V622" s="10">
        <f t="shared" si="89"/>
        <v>0</v>
      </c>
    </row>
    <row r="623" spans="1:22" x14ac:dyDescent="0.25">
      <c r="A623" s="12"/>
      <c r="B623" s="13"/>
      <c r="C623" s="20">
        <f t="shared" si="86"/>
        <v>0</v>
      </c>
      <c r="D623" s="27">
        <f t="shared" si="90"/>
        <v>795128</v>
      </c>
      <c r="E623" s="28">
        <f t="shared" si="87"/>
        <v>0</v>
      </c>
      <c r="F623" s="29">
        <f t="shared" si="84"/>
        <v>12121891</v>
      </c>
      <c r="G623" s="21">
        <f t="shared" si="88"/>
        <v>0</v>
      </c>
      <c r="H623" s="30">
        <f t="shared" si="85"/>
        <v>12121891</v>
      </c>
      <c r="I623" s="22">
        <f t="shared" si="91"/>
        <v>1</v>
      </c>
      <c r="L623" s="4"/>
      <c r="M623" s="4"/>
      <c r="N623" s="4"/>
      <c r="O623" s="4"/>
      <c r="P623" s="4"/>
      <c r="Q623" s="4"/>
      <c r="R623" s="4"/>
      <c r="S623" s="4"/>
      <c r="U623" s="9">
        <f t="shared" si="83"/>
        <v>795128</v>
      </c>
      <c r="V623" s="10">
        <f t="shared" si="89"/>
        <v>0</v>
      </c>
    </row>
    <row r="624" spans="1:22" x14ac:dyDescent="0.25">
      <c r="A624" s="12"/>
      <c r="B624" s="13"/>
      <c r="C624" s="20">
        <f t="shared" si="86"/>
        <v>0</v>
      </c>
      <c r="D624" s="27">
        <f t="shared" si="90"/>
        <v>795128</v>
      </c>
      <c r="E624" s="28">
        <f t="shared" si="87"/>
        <v>0</v>
      </c>
      <c r="F624" s="29">
        <f t="shared" si="84"/>
        <v>12121891</v>
      </c>
      <c r="G624" s="21">
        <f t="shared" si="88"/>
        <v>0</v>
      </c>
      <c r="H624" s="30">
        <f t="shared" si="85"/>
        <v>12121891</v>
      </c>
      <c r="I624" s="22">
        <f t="shared" si="91"/>
        <v>1</v>
      </c>
      <c r="L624" s="4"/>
      <c r="M624" s="4"/>
      <c r="N624" s="4"/>
      <c r="O624" s="4"/>
      <c r="P624" s="4"/>
      <c r="Q624" s="4"/>
      <c r="R624" s="4"/>
      <c r="S624" s="4"/>
      <c r="U624" s="9">
        <f t="shared" si="83"/>
        <v>795128</v>
      </c>
      <c r="V624" s="10">
        <f t="shared" si="89"/>
        <v>0</v>
      </c>
    </row>
    <row r="625" spans="1:22" x14ac:dyDescent="0.25">
      <c r="A625" s="12"/>
      <c r="B625" s="13"/>
      <c r="C625" s="20">
        <f t="shared" si="86"/>
        <v>0</v>
      </c>
      <c r="D625" s="27">
        <f t="shared" si="90"/>
        <v>795128</v>
      </c>
      <c r="E625" s="28">
        <f t="shared" si="87"/>
        <v>0</v>
      </c>
      <c r="F625" s="29">
        <f t="shared" si="84"/>
        <v>12121891</v>
      </c>
      <c r="G625" s="21">
        <f t="shared" si="88"/>
        <v>0</v>
      </c>
      <c r="H625" s="30">
        <f t="shared" si="85"/>
        <v>12121891</v>
      </c>
      <c r="I625" s="22">
        <f t="shared" si="91"/>
        <v>1</v>
      </c>
      <c r="L625" s="4"/>
      <c r="M625" s="4"/>
      <c r="N625" s="4"/>
      <c r="O625" s="4"/>
      <c r="P625" s="4"/>
      <c r="Q625" s="4"/>
      <c r="R625" s="4"/>
      <c r="S625" s="4"/>
      <c r="U625" s="9">
        <f t="shared" si="83"/>
        <v>795128</v>
      </c>
      <c r="V625" s="10">
        <f t="shared" si="89"/>
        <v>0</v>
      </c>
    </row>
    <row r="626" spans="1:22" x14ac:dyDescent="0.25">
      <c r="A626" s="12"/>
      <c r="B626" s="13"/>
      <c r="C626" s="20">
        <f t="shared" si="86"/>
        <v>0</v>
      </c>
      <c r="D626" s="27">
        <f t="shared" si="90"/>
        <v>795128</v>
      </c>
      <c r="E626" s="28">
        <f t="shared" si="87"/>
        <v>0</v>
      </c>
      <c r="F626" s="29">
        <f t="shared" si="84"/>
        <v>12121891</v>
      </c>
      <c r="G626" s="21">
        <f t="shared" si="88"/>
        <v>0</v>
      </c>
      <c r="H626" s="30">
        <f t="shared" si="85"/>
        <v>12121891</v>
      </c>
      <c r="I626" s="22">
        <f t="shared" si="91"/>
        <v>1</v>
      </c>
      <c r="L626" s="4"/>
      <c r="M626" s="4"/>
      <c r="N626" s="4"/>
      <c r="O626" s="4"/>
      <c r="P626" s="4"/>
      <c r="Q626" s="4"/>
      <c r="R626" s="4"/>
      <c r="S626" s="4"/>
      <c r="U626" s="9">
        <f t="shared" si="83"/>
        <v>795128</v>
      </c>
      <c r="V626" s="10">
        <f t="shared" si="89"/>
        <v>0</v>
      </c>
    </row>
    <row r="627" spans="1:22" x14ac:dyDescent="0.25">
      <c r="A627" s="12"/>
      <c r="B627" s="13"/>
      <c r="C627" s="20">
        <f t="shared" si="86"/>
        <v>0</v>
      </c>
      <c r="D627" s="27">
        <f t="shared" si="90"/>
        <v>795128</v>
      </c>
      <c r="E627" s="28">
        <f t="shared" si="87"/>
        <v>0</v>
      </c>
      <c r="F627" s="29">
        <f t="shared" si="84"/>
        <v>12121891</v>
      </c>
      <c r="G627" s="21">
        <f t="shared" si="88"/>
        <v>0</v>
      </c>
      <c r="H627" s="30">
        <f t="shared" si="85"/>
        <v>12121891</v>
      </c>
      <c r="I627" s="22">
        <f t="shared" si="91"/>
        <v>1</v>
      </c>
      <c r="L627" s="4"/>
      <c r="M627" s="4"/>
      <c r="N627" s="4"/>
      <c r="O627" s="4"/>
      <c r="P627" s="4"/>
      <c r="Q627" s="4"/>
      <c r="R627" s="4"/>
      <c r="S627" s="4"/>
      <c r="U627" s="9">
        <f t="shared" si="83"/>
        <v>795128</v>
      </c>
      <c r="V627" s="10">
        <f t="shared" si="89"/>
        <v>0</v>
      </c>
    </row>
    <row r="628" spans="1:22" x14ac:dyDescent="0.25">
      <c r="A628" s="12"/>
      <c r="B628" s="13"/>
      <c r="C628" s="20">
        <f t="shared" si="86"/>
        <v>0</v>
      </c>
      <c r="D628" s="27">
        <f t="shared" si="90"/>
        <v>795128</v>
      </c>
      <c r="E628" s="28">
        <f t="shared" si="87"/>
        <v>0</v>
      </c>
      <c r="F628" s="29">
        <f t="shared" si="84"/>
        <v>12121891</v>
      </c>
      <c r="G628" s="21">
        <f t="shared" si="88"/>
        <v>0</v>
      </c>
      <c r="H628" s="30">
        <f t="shared" si="85"/>
        <v>12121891</v>
      </c>
      <c r="I628" s="22">
        <f t="shared" si="91"/>
        <v>1</v>
      </c>
      <c r="L628" s="4"/>
      <c r="M628" s="4"/>
      <c r="N628" s="4"/>
      <c r="O628" s="4"/>
      <c r="P628" s="4"/>
      <c r="Q628" s="4"/>
      <c r="R628" s="4"/>
      <c r="S628" s="4"/>
      <c r="U628" s="9">
        <f t="shared" si="83"/>
        <v>795128</v>
      </c>
      <c r="V628" s="10">
        <f t="shared" si="89"/>
        <v>0</v>
      </c>
    </row>
    <row r="629" spans="1:22" x14ac:dyDescent="0.25">
      <c r="A629" s="12"/>
      <c r="B629" s="13"/>
      <c r="C629" s="20">
        <f t="shared" si="86"/>
        <v>0</v>
      </c>
      <c r="D629" s="27">
        <f t="shared" si="90"/>
        <v>795128</v>
      </c>
      <c r="E629" s="28">
        <f t="shared" si="87"/>
        <v>0</v>
      </c>
      <c r="F629" s="29">
        <f t="shared" si="84"/>
        <v>12121891</v>
      </c>
      <c r="G629" s="21">
        <f t="shared" si="88"/>
        <v>0</v>
      </c>
      <c r="H629" s="30">
        <f t="shared" si="85"/>
        <v>12121891</v>
      </c>
      <c r="I629" s="22">
        <f t="shared" si="91"/>
        <v>1</v>
      </c>
      <c r="L629" s="4"/>
      <c r="M629" s="4"/>
      <c r="N629" s="4"/>
      <c r="O629" s="4"/>
      <c r="P629" s="4"/>
      <c r="Q629" s="4"/>
      <c r="R629" s="4"/>
      <c r="S629" s="4"/>
      <c r="U629" s="9">
        <f t="shared" ref="U629:U692" si="92">D629</f>
        <v>795128</v>
      </c>
      <c r="V629" s="10">
        <f t="shared" si="89"/>
        <v>0</v>
      </c>
    </row>
    <row r="630" spans="1:22" x14ac:dyDescent="0.25">
      <c r="A630" s="12"/>
      <c r="B630" s="13"/>
      <c r="C630" s="20">
        <f t="shared" si="86"/>
        <v>0</v>
      </c>
      <c r="D630" s="27">
        <f t="shared" si="90"/>
        <v>795128</v>
      </c>
      <c r="E630" s="28">
        <f t="shared" si="87"/>
        <v>0</v>
      </c>
      <c r="F630" s="29">
        <f t="shared" si="84"/>
        <v>12121891</v>
      </c>
      <c r="G630" s="21">
        <f t="shared" si="88"/>
        <v>0</v>
      </c>
      <c r="H630" s="30">
        <f t="shared" si="85"/>
        <v>12121891</v>
      </c>
      <c r="I630" s="22">
        <f t="shared" si="91"/>
        <v>1</v>
      </c>
      <c r="L630" s="4"/>
      <c r="M630" s="4"/>
      <c r="N630" s="4"/>
      <c r="O630" s="4"/>
      <c r="P630" s="4"/>
      <c r="Q630" s="4"/>
      <c r="R630" s="4"/>
      <c r="S630" s="4"/>
      <c r="U630" s="9">
        <f t="shared" si="92"/>
        <v>795128</v>
      </c>
      <c r="V630" s="10">
        <f t="shared" si="89"/>
        <v>0</v>
      </c>
    </row>
    <row r="631" spans="1:22" x14ac:dyDescent="0.25">
      <c r="A631" s="12"/>
      <c r="B631" s="13"/>
      <c r="C631" s="20">
        <f t="shared" si="86"/>
        <v>0</v>
      </c>
      <c r="D631" s="27">
        <f t="shared" si="90"/>
        <v>795128</v>
      </c>
      <c r="E631" s="28">
        <f t="shared" si="87"/>
        <v>0</v>
      </c>
      <c r="F631" s="29">
        <f t="shared" si="84"/>
        <v>12121891</v>
      </c>
      <c r="G631" s="21">
        <f t="shared" si="88"/>
        <v>0</v>
      </c>
      <c r="H631" s="30">
        <f t="shared" si="85"/>
        <v>12121891</v>
      </c>
      <c r="I631" s="22">
        <f t="shared" si="91"/>
        <v>1</v>
      </c>
      <c r="L631" s="4"/>
      <c r="M631" s="4"/>
      <c r="N631" s="4"/>
      <c r="O631" s="4"/>
      <c r="P631" s="4"/>
      <c r="Q631" s="4"/>
      <c r="R631" s="4"/>
      <c r="S631" s="4"/>
      <c r="U631" s="9">
        <f t="shared" si="92"/>
        <v>795128</v>
      </c>
      <c r="V631" s="10">
        <f t="shared" si="89"/>
        <v>0</v>
      </c>
    </row>
    <row r="632" spans="1:22" x14ac:dyDescent="0.25">
      <c r="A632" s="12"/>
      <c r="B632" s="13"/>
      <c r="C632" s="20">
        <f t="shared" si="86"/>
        <v>0</v>
      </c>
      <c r="D632" s="27">
        <f t="shared" si="90"/>
        <v>795128</v>
      </c>
      <c r="E632" s="28">
        <f t="shared" si="87"/>
        <v>0</v>
      </c>
      <c r="F632" s="29">
        <f t="shared" si="84"/>
        <v>12121891</v>
      </c>
      <c r="G632" s="21">
        <f t="shared" si="88"/>
        <v>0</v>
      </c>
      <c r="H632" s="30">
        <f t="shared" si="85"/>
        <v>12121891</v>
      </c>
      <c r="I632" s="22">
        <f t="shared" si="91"/>
        <v>1</v>
      </c>
      <c r="L632" s="4"/>
      <c r="M632" s="4"/>
      <c r="N632" s="4"/>
      <c r="O632" s="4"/>
      <c r="P632" s="4"/>
      <c r="Q632" s="4"/>
      <c r="R632" s="4"/>
      <c r="S632" s="4"/>
      <c r="U632" s="9">
        <f t="shared" si="92"/>
        <v>795128</v>
      </c>
      <c r="V632" s="10">
        <f t="shared" si="89"/>
        <v>0</v>
      </c>
    </row>
    <row r="633" spans="1:22" x14ac:dyDescent="0.25">
      <c r="A633" s="12"/>
      <c r="B633" s="13"/>
      <c r="C633" s="20">
        <f t="shared" si="86"/>
        <v>0</v>
      </c>
      <c r="D633" s="27">
        <f t="shared" si="90"/>
        <v>795128</v>
      </c>
      <c r="E633" s="28">
        <f t="shared" si="87"/>
        <v>0</v>
      </c>
      <c r="F633" s="29">
        <f t="shared" si="84"/>
        <v>12121891</v>
      </c>
      <c r="G633" s="21">
        <f t="shared" si="88"/>
        <v>0</v>
      </c>
      <c r="H633" s="30">
        <f t="shared" si="85"/>
        <v>12121891</v>
      </c>
      <c r="I633" s="22">
        <f t="shared" si="91"/>
        <v>1</v>
      </c>
      <c r="L633" s="4"/>
      <c r="M633" s="4"/>
      <c r="N633" s="4"/>
      <c r="O633" s="4"/>
      <c r="P633" s="4"/>
      <c r="Q633" s="4"/>
      <c r="R633" s="4"/>
      <c r="S633" s="4"/>
      <c r="U633" s="9">
        <f t="shared" si="92"/>
        <v>795128</v>
      </c>
      <c r="V633" s="10">
        <f t="shared" si="89"/>
        <v>0</v>
      </c>
    </row>
    <row r="634" spans="1:22" x14ac:dyDescent="0.25">
      <c r="A634" s="12"/>
      <c r="B634" s="13"/>
      <c r="C634" s="20">
        <f t="shared" si="86"/>
        <v>0</v>
      </c>
      <c r="D634" s="27">
        <f t="shared" si="90"/>
        <v>795128</v>
      </c>
      <c r="E634" s="28">
        <f t="shared" si="87"/>
        <v>0</v>
      </c>
      <c r="F634" s="29">
        <f t="shared" si="84"/>
        <v>12121891</v>
      </c>
      <c r="G634" s="21">
        <f t="shared" si="88"/>
        <v>0</v>
      </c>
      <c r="H634" s="30">
        <f t="shared" si="85"/>
        <v>12121891</v>
      </c>
      <c r="I634" s="22">
        <f t="shared" si="91"/>
        <v>1</v>
      </c>
      <c r="L634" s="4"/>
      <c r="M634" s="4"/>
      <c r="N634" s="4"/>
      <c r="O634" s="4"/>
      <c r="P634" s="4"/>
      <c r="Q634" s="4"/>
      <c r="R634" s="4"/>
      <c r="S634" s="4"/>
      <c r="U634" s="9">
        <f t="shared" si="92"/>
        <v>795128</v>
      </c>
      <c r="V634" s="10">
        <f t="shared" si="89"/>
        <v>0</v>
      </c>
    </row>
    <row r="635" spans="1:22" x14ac:dyDescent="0.25">
      <c r="A635" s="12"/>
      <c r="B635" s="13"/>
      <c r="C635" s="20">
        <f t="shared" si="86"/>
        <v>0</v>
      </c>
      <c r="D635" s="27">
        <f t="shared" si="90"/>
        <v>795128</v>
      </c>
      <c r="E635" s="28">
        <f t="shared" si="87"/>
        <v>0</v>
      </c>
      <c r="F635" s="29">
        <f t="shared" si="84"/>
        <v>12121891</v>
      </c>
      <c r="G635" s="21">
        <f t="shared" si="88"/>
        <v>0</v>
      </c>
      <c r="H635" s="30">
        <f t="shared" si="85"/>
        <v>12121891</v>
      </c>
      <c r="I635" s="22">
        <f t="shared" si="91"/>
        <v>1</v>
      </c>
      <c r="L635" s="4"/>
      <c r="M635" s="4"/>
      <c r="N635" s="4"/>
      <c r="O635" s="4"/>
      <c r="P635" s="4"/>
      <c r="Q635" s="4"/>
      <c r="R635" s="4"/>
      <c r="S635" s="4"/>
      <c r="U635" s="9">
        <f t="shared" si="92"/>
        <v>795128</v>
      </c>
      <c r="V635" s="10">
        <f t="shared" si="89"/>
        <v>0</v>
      </c>
    </row>
    <row r="636" spans="1:22" x14ac:dyDescent="0.25">
      <c r="A636" s="12"/>
      <c r="B636" s="13"/>
      <c r="C636" s="20">
        <f t="shared" si="86"/>
        <v>0</v>
      </c>
      <c r="D636" s="27">
        <f t="shared" si="90"/>
        <v>795128</v>
      </c>
      <c r="E636" s="28">
        <f t="shared" si="87"/>
        <v>0</v>
      </c>
      <c r="F636" s="29">
        <f t="shared" si="84"/>
        <v>12121891</v>
      </c>
      <c r="G636" s="21">
        <f t="shared" si="88"/>
        <v>0</v>
      </c>
      <c r="H636" s="30">
        <f t="shared" si="85"/>
        <v>12121891</v>
      </c>
      <c r="I636" s="22">
        <f t="shared" si="91"/>
        <v>1</v>
      </c>
      <c r="L636" s="4"/>
      <c r="M636" s="4"/>
      <c r="N636" s="4"/>
      <c r="O636" s="4"/>
      <c r="P636" s="4"/>
      <c r="Q636" s="4"/>
      <c r="R636" s="4"/>
      <c r="S636" s="4"/>
      <c r="U636" s="9">
        <f t="shared" si="92"/>
        <v>795128</v>
      </c>
      <c r="V636" s="10">
        <f t="shared" si="89"/>
        <v>0</v>
      </c>
    </row>
    <row r="637" spans="1:22" x14ac:dyDescent="0.25">
      <c r="A637" s="12"/>
      <c r="B637" s="13"/>
      <c r="C637" s="20">
        <f t="shared" si="86"/>
        <v>0</v>
      </c>
      <c r="D637" s="27">
        <f t="shared" si="90"/>
        <v>795128</v>
      </c>
      <c r="E637" s="28">
        <f t="shared" si="87"/>
        <v>0</v>
      </c>
      <c r="F637" s="29">
        <f t="shared" si="84"/>
        <v>12121891</v>
      </c>
      <c r="G637" s="21">
        <f t="shared" si="88"/>
        <v>0</v>
      </c>
      <c r="H637" s="30">
        <f t="shared" si="85"/>
        <v>12121891</v>
      </c>
      <c r="I637" s="22">
        <f t="shared" si="91"/>
        <v>1</v>
      </c>
      <c r="L637" s="4"/>
      <c r="M637" s="4"/>
      <c r="N637" s="4"/>
      <c r="O637" s="4"/>
      <c r="P637" s="4"/>
      <c r="Q637" s="4"/>
      <c r="R637" s="4"/>
      <c r="S637" s="4"/>
      <c r="U637" s="9">
        <f t="shared" si="92"/>
        <v>795128</v>
      </c>
      <c r="V637" s="10">
        <f t="shared" si="89"/>
        <v>0</v>
      </c>
    </row>
    <row r="638" spans="1:22" x14ac:dyDescent="0.25">
      <c r="A638" s="12"/>
      <c r="B638" s="13"/>
      <c r="C638" s="20">
        <f t="shared" si="86"/>
        <v>0</v>
      </c>
      <c r="D638" s="27">
        <f t="shared" si="90"/>
        <v>795128</v>
      </c>
      <c r="E638" s="28">
        <f t="shared" si="87"/>
        <v>0</v>
      </c>
      <c r="F638" s="29">
        <f t="shared" si="84"/>
        <v>12121891</v>
      </c>
      <c r="G638" s="21">
        <f t="shared" si="88"/>
        <v>0</v>
      </c>
      <c r="H638" s="30">
        <f t="shared" si="85"/>
        <v>12121891</v>
      </c>
      <c r="I638" s="22">
        <f t="shared" si="91"/>
        <v>1</v>
      </c>
      <c r="L638" s="4"/>
      <c r="M638" s="4"/>
      <c r="N638" s="4"/>
      <c r="O638" s="4"/>
      <c r="P638" s="4"/>
      <c r="Q638" s="4"/>
      <c r="R638" s="4"/>
      <c r="S638" s="4"/>
      <c r="U638" s="9">
        <f t="shared" si="92"/>
        <v>795128</v>
      </c>
      <c r="V638" s="10">
        <f t="shared" si="89"/>
        <v>0</v>
      </c>
    </row>
    <row r="639" spans="1:22" x14ac:dyDescent="0.25">
      <c r="A639" s="12"/>
      <c r="B639" s="13"/>
      <c r="C639" s="20">
        <f t="shared" si="86"/>
        <v>0</v>
      </c>
      <c r="D639" s="27">
        <f t="shared" si="90"/>
        <v>795128</v>
      </c>
      <c r="E639" s="28">
        <f t="shared" si="87"/>
        <v>0</v>
      </c>
      <c r="F639" s="29">
        <f t="shared" ref="F639:F702" si="93">F638+C639</f>
        <v>12121891</v>
      </c>
      <c r="G639" s="21">
        <f t="shared" si="88"/>
        <v>0</v>
      </c>
      <c r="H639" s="30">
        <f t="shared" ref="H639:H702" si="94">F639+G639</f>
        <v>12121891</v>
      </c>
      <c r="I639" s="22">
        <f t="shared" si="91"/>
        <v>1</v>
      </c>
      <c r="L639" s="4"/>
      <c r="M639" s="4"/>
      <c r="N639" s="4"/>
      <c r="O639" s="4"/>
      <c r="P639" s="4"/>
      <c r="Q639" s="4"/>
      <c r="R639" s="4"/>
      <c r="S639" s="4"/>
      <c r="U639" s="9">
        <f t="shared" si="92"/>
        <v>795128</v>
      </c>
      <c r="V639" s="10">
        <f t="shared" si="89"/>
        <v>0</v>
      </c>
    </row>
    <row r="640" spans="1:22" x14ac:dyDescent="0.25">
      <c r="A640" s="12"/>
      <c r="B640" s="13"/>
      <c r="C640" s="20">
        <f t="shared" si="86"/>
        <v>0</v>
      </c>
      <c r="D640" s="27">
        <f t="shared" si="90"/>
        <v>795128</v>
      </c>
      <c r="E640" s="28">
        <f t="shared" si="87"/>
        <v>0</v>
      </c>
      <c r="F640" s="29">
        <f t="shared" si="93"/>
        <v>12121891</v>
      </c>
      <c r="G640" s="21">
        <f t="shared" si="88"/>
        <v>0</v>
      </c>
      <c r="H640" s="30">
        <f t="shared" si="94"/>
        <v>12121891</v>
      </c>
      <c r="I640" s="22">
        <f t="shared" si="91"/>
        <v>1</v>
      </c>
      <c r="L640" s="4"/>
      <c r="M640" s="4"/>
      <c r="N640" s="4"/>
      <c r="O640" s="4"/>
      <c r="P640" s="4"/>
      <c r="Q640" s="4"/>
      <c r="R640" s="4"/>
      <c r="S640" s="4"/>
      <c r="U640" s="9">
        <f t="shared" si="92"/>
        <v>795128</v>
      </c>
      <c r="V640" s="10">
        <f t="shared" si="89"/>
        <v>0</v>
      </c>
    </row>
    <row r="641" spans="1:22" x14ac:dyDescent="0.25">
      <c r="A641" s="12"/>
      <c r="B641" s="13"/>
      <c r="C641" s="20">
        <f t="shared" si="86"/>
        <v>0</v>
      </c>
      <c r="D641" s="27">
        <f t="shared" si="90"/>
        <v>795128</v>
      </c>
      <c r="E641" s="28">
        <f t="shared" si="87"/>
        <v>0</v>
      </c>
      <c r="F641" s="29">
        <f t="shared" si="93"/>
        <v>12121891</v>
      </c>
      <c r="G641" s="21">
        <f t="shared" si="88"/>
        <v>0</v>
      </c>
      <c r="H641" s="30">
        <f t="shared" si="94"/>
        <v>12121891</v>
      </c>
      <c r="I641" s="22">
        <f t="shared" si="91"/>
        <v>1</v>
      </c>
      <c r="L641" s="4"/>
      <c r="M641" s="4"/>
      <c r="N641" s="4"/>
      <c r="O641" s="4"/>
      <c r="P641" s="4"/>
      <c r="Q641" s="4"/>
      <c r="R641" s="4"/>
      <c r="S641" s="4"/>
      <c r="U641" s="9">
        <f t="shared" si="92"/>
        <v>795128</v>
      </c>
      <c r="V641" s="10">
        <f t="shared" si="89"/>
        <v>0</v>
      </c>
    </row>
    <row r="642" spans="1:22" x14ac:dyDescent="0.25">
      <c r="A642" s="12"/>
      <c r="B642" s="13"/>
      <c r="C642" s="20">
        <f t="shared" si="86"/>
        <v>0</v>
      </c>
      <c r="D642" s="27">
        <f t="shared" si="90"/>
        <v>795128</v>
      </c>
      <c r="E642" s="28">
        <f t="shared" si="87"/>
        <v>0</v>
      </c>
      <c r="F642" s="29">
        <f t="shared" si="93"/>
        <v>12121891</v>
      </c>
      <c r="G642" s="21">
        <f t="shared" si="88"/>
        <v>0</v>
      </c>
      <c r="H642" s="30">
        <f t="shared" si="94"/>
        <v>12121891</v>
      </c>
      <c r="I642" s="22">
        <f t="shared" si="91"/>
        <v>1</v>
      </c>
      <c r="L642" s="4"/>
      <c r="M642" s="4"/>
      <c r="N642" s="4"/>
      <c r="O642" s="4"/>
      <c r="P642" s="4"/>
      <c r="Q642" s="4"/>
      <c r="R642" s="4"/>
      <c r="S642" s="4"/>
      <c r="U642" s="9">
        <f t="shared" si="92"/>
        <v>795128</v>
      </c>
      <c r="V642" s="10">
        <f t="shared" si="89"/>
        <v>0</v>
      </c>
    </row>
    <row r="643" spans="1:22" x14ac:dyDescent="0.25">
      <c r="A643" s="12"/>
      <c r="B643" s="13"/>
      <c r="C643" s="20">
        <f t="shared" si="86"/>
        <v>0</v>
      </c>
      <c r="D643" s="27">
        <f t="shared" si="90"/>
        <v>795128</v>
      </c>
      <c r="E643" s="28">
        <f t="shared" si="87"/>
        <v>0</v>
      </c>
      <c r="F643" s="29">
        <f t="shared" si="93"/>
        <v>12121891</v>
      </c>
      <c r="G643" s="21">
        <f t="shared" si="88"/>
        <v>0</v>
      </c>
      <c r="H643" s="30">
        <f t="shared" si="94"/>
        <v>12121891</v>
      </c>
      <c r="I643" s="22">
        <f t="shared" si="91"/>
        <v>1</v>
      </c>
      <c r="L643" s="4"/>
      <c r="M643" s="4"/>
      <c r="N643" s="4"/>
      <c r="O643" s="4"/>
      <c r="P643" s="4"/>
      <c r="Q643" s="4"/>
      <c r="R643" s="4"/>
      <c r="S643" s="4"/>
      <c r="U643" s="9">
        <f t="shared" si="92"/>
        <v>795128</v>
      </c>
      <c r="V643" s="10">
        <f t="shared" si="89"/>
        <v>0</v>
      </c>
    </row>
    <row r="644" spans="1:22" x14ac:dyDescent="0.25">
      <c r="A644" s="12"/>
      <c r="B644" s="13"/>
      <c r="C644" s="20">
        <f t="shared" si="86"/>
        <v>0</v>
      </c>
      <c r="D644" s="27">
        <f t="shared" si="90"/>
        <v>795128</v>
      </c>
      <c r="E644" s="28">
        <f t="shared" si="87"/>
        <v>0</v>
      </c>
      <c r="F644" s="29">
        <f t="shared" si="93"/>
        <v>12121891</v>
      </c>
      <c r="G644" s="21">
        <f t="shared" si="88"/>
        <v>0</v>
      </c>
      <c r="H644" s="30">
        <f t="shared" si="94"/>
        <v>12121891</v>
      </c>
      <c r="I644" s="22">
        <f t="shared" si="91"/>
        <v>1</v>
      </c>
      <c r="L644" s="4"/>
      <c r="M644" s="4"/>
      <c r="N644" s="4"/>
      <c r="O644" s="4"/>
      <c r="P644" s="4"/>
      <c r="Q644" s="4"/>
      <c r="R644" s="4"/>
      <c r="S644" s="4"/>
      <c r="U644" s="9">
        <f t="shared" si="92"/>
        <v>795128</v>
      </c>
      <c r="V644" s="10">
        <f t="shared" si="89"/>
        <v>0</v>
      </c>
    </row>
    <row r="645" spans="1:22" x14ac:dyDescent="0.25">
      <c r="A645" s="12"/>
      <c r="B645" s="13"/>
      <c r="C645" s="20">
        <f t="shared" ref="C645:C708" si="95">A645*B645</f>
        <v>0</v>
      </c>
      <c r="D645" s="27">
        <f t="shared" si="90"/>
        <v>795128</v>
      </c>
      <c r="E645" s="28">
        <f t="shared" ref="E645:E708" si="96">B645+E646</f>
        <v>0</v>
      </c>
      <c r="F645" s="29">
        <f t="shared" si="93"/>
        <v>12121891</v>
      </c>
      <c r="G645" s="21">
        <f t="shared" ref="G645:G708" si="97">A645*E646</f>
        <v>0</v>
      </c>
      <c r="H645" s="30">
        <f t="shared" si="94"/>
        <v>12121891</v>
      </c>
      <c r="I645" s="22">
        <f t="shared" si="91"/>
        <v>1</v>
      </c>
      <c r="L645" s="4"/>
      <c r="M645" s="4"/>
      <c r="N645" s="4"/>
      <c r="O645" s="4"/>
      <c r="P645" s="4"/>
      <c r="Q645" s="4"/>
      <c r="R645" s="4"/>
      <c r="S645" s="4"/>
      <c r="U645" s="9">
        <f t="shared" si="92"/>
        <v>795128</v>
      </c>
      <c r="V645" s="10">
        <f t="shared" ref="V645:V708" si="98">A645</f>
        <v>0</v>
      </c>
    </row>
    <row r="646" spans="1:22" x14ac:dyDescent="0.25">
      <c r="A646" s="12"/>
      <c r="B646" s="13"/>
      <c r="C646" s="20">
        <f t="shared" si="95"/>
        <v>0</v>
      </c>
      <c r="D646" s="27">
        <f t="shared" ref="D646:D709" si="99">D645+B646</f>
        <v>795128</v>
      </c>
      <c r="E646" s="28">
        <f t="shared" si="96"/>
        <v>0</v>
      </c>
      <c r="F646" s="29">
        <f t="shared" si="93"/>
        <v>12121891</v>
      </c>
      <c r="G646" s="21">
        <f t="shared" si="97"/>
        <v>0</v>
      </c>
      <c r="H646" s="30">
        <f t="shared" si="94"/>
        <v>12121891</v>
      </c>
      <c r="I646" s="22">
        <f t="shared" ref="I646:I709" si="100">H646/$H$1004</f>
        <v>1</v>
      </c>
      <c r="L646" s="4"/>
      <c r="M646" s="4"/>
      <c r="N646" s="4"/>
      <c r="O646" s="4"/>
      <c r="P646" s="4"/>
      <c r="Q646" s="4"/>
      <c r="R646" s="4"/>
      <c r="S646" s="4"/>
      <c r="U646" s="9">
        <f t="shared" si="92"/>
        <v>795128</v>
      </c>
      <c r="V646" s="10">
        <f t="shared" si="98"/>
        <v>0</v>
      </c>
    </row>
    <row r="647" spans="1:22" x14ac:dyDescent="0.25">
      <c r="A647" s="12"/>
      <c r="B647" s="13"/>
      <c r="C647" s="20">
        <f t="shared" si="95"/>
        <v>0</v>
      </c>
      <c r="D647" s="27">
        <f t="shared" si="99"/>
        <v>795128</v>
      </c>
      <c r="E647" s="28">
        <f t="shared" si="96"/>
        <v>0</v>
      </c>
      <c r="F647" s="29">
        <f t="shared" si="93"/>
        <v>12121891</v>
      </c>
      <c r="G647" s="21">
        <f t="shared" si="97"/>
        <v>0</v>
      </c>
      <c r="H647" s="30">
        <f t="shared" si="94"/>
        <v>12121891</v>
      </c>
      <c r="I647" s="22">
        <f t="shared" si="100"/>
        <v>1</v>
      </c>
      <c r="L647" s="4"/>
      <c r="M647" s="4"/>
      <c r="N647" s="4"/>
      <c r="O647" s="4"/>
      <c r="P647" s="4"/>
      <c r="Q647" s="4"/>
      <c r="R647" s="4"/>
      <c r="S647" s="4"/>
      <c r="U647" s="9">
        <f t="shared" si="92"/>
        <v>795128</v>
      </c>
      <c r="V647" s="10">
        <f t="shared" si="98"/>
        <v>0</v>
      </c>
    </row>
    <row r="648" spans="1:22" x14ac:dyDescent="0.25">
      <c r="A648" s="12"/>
      <c r="B648" s="13"/>
      <c r="C648" s="20">
        <f t="shared" si="95"/>
        <v>0</v>
      </c>
      <c r="D648" s="27">
        <f t="shared" si="99"/>
        <v>795128</v>
      </c>
      <c r="E648" s="28">
        <f t="shared" si="96"/>
        <v>0</v>
      </c>
      <c r="F648" s="29">
        <f t="shared" si="93"/>
        <v>12121891</v>
      </c>
      <c r="G648" s="21">
        <f t="shared" si="97"/>
        <v>0</v>
      </c>
      <c r="H648" s="30">
        <f t="shared" si="94"/>
        <v>12121891</v>
      </c>
      <c r="I648" s="22">
        <f t="shared" si="100"/>
        <v>1</v>
      </c>
      <c r="L648" s="4"/>
      <c r="M648" s="4"/>
      <c r="N648" s="4"/>
      <c r="O648" s="4"/>
      <c r="P648" s="4"/>
      <c r="Q648" s="4"/>
      <c r="R648" s="4"/>
      <c r="S648" s="4"/>
      <c r="U648" s="9">
        <f t="shared" si="92"/>
        <v>795128</v>
      </c>
      <c r="V648" s="10">
        <f t="shared" si="98"/>
        <v>0</v>
      </c>
    </row>
    <row r="649" spans="1:22" x14ac:dyDescent="0.25">
      <c r="A649" s="12"/>
      <c r="B649" s="13"/>
      <c r="C649" s="20">
        <f t="shared" si="95"/>
        <v>0</v>
      </c>
      <c r="D649" s="27">
        <f t="shared" si="99"/>
        <v>795128</v>
      </c>
      <c r="E649" s="28">
        <f t="shared" si="96"/>
        <v>0</v>
      </c>
      <c r="F649" s="29">
        <f t="shared" si="93"/>
        <v>12121891</v>
      </c>
      <c r="G649" s="21">
        <f t="shared" si="97"/>
        <v>0</v>
      </c>
      <c r="H649" s="30">
        <f t="shared" si="94"/>
        <v>12121891</v>
      </c>
      <c r="I649" s="22">
        <f t="shared" si="100"/>
        <v>1</v>
      </c>
      <c r="L649" s="4"/>
      <c r="M649" s="4"/>
      <c r="N649" s="4"/>
      <c r="O649" s="4"/>
      <c r="P649" s="4"/>
      <c r="Q649" s="4"/>
      <c r="R649" s="4"/>
      <c r="S649" s="4"/>
      <c r="U649" s="9">
        <f t="shared" si="92"/>
        <v>795128</v>
      </c>
      <c r="V649" s="10">
        <f t="shared" si="98"/>
        <v>0</v>
      </c>
    </row>
    <row r="650" spans="1:22" x14ac:dyDescent="0.25">
      <c r="A650" s="12"/>
      <c r="B650" s="13"/>
      <c r="C650" s="20">
        <f t="shared" si="95"/>
        <v>0</v>
      </c>
      <c r="D650" s="27">
        <f t="shared" si="99"/>
        <v>795128</v>
      </c>
      <c r="E650" s="28">
        <f t="shared" si="96"/>
        <v>0</v>
      </c>
      <c r="F650" s="29">
        <f t="shared" si="93"/>
        <v>12121891</v>
      </c>
      <c r="G650" s="21">
        <f t="shared" si="97"/>
        <v>0</v>
      </c>
      <c r="H650" s="30">
        <f t="shared" si="94"/>
        <v>12121891</v>
      </c>
      <c r="I650" s="22">
        <f t="shared" si="100"/>
        <v>1</v>
      </c>
      <c r="L650" s="4"/>
      <c r="M650" s="4"/>
      <c r="N650" s="4"/>
      <c r="O650" s="4"/>
      <c r="P650" s="4"/>
      <c r="Q650" s="4"/>
      <c r="R650" s="4"/>
      <c r="S650" s="4"/>
      <c r="U650" s="9">
        <f t="shared" si="92"/>
        <v>795128</v>
      </c>
      <c r="V650" s="10">
        <f t="shared" si="98"/>
        <v>0</v>
      </c>
    </row>
    <row r="651" spans="1:22" x14ac:dyDescent="0.25">
      <c r="A651" s="12"/>
      <c r="B651" s="13"/>
      <c r="C651" s="20">
        <f t="shared" si="95"/>
        <v>0</v>
      </c>
      <c r="D651" s="27">
        <f t="shared" si="99"/>
        <v>795128</v>
      </c>
      <c r="E651" s="28">
        <f t="shared" si="96"/>
        <v>0</v>
      </c>
      <c r="F651" s="29">
        <f t="shared" si="93"/>
        <v>12121891</v>
      </c>
      <c r="G651" s="21">
        <f t="shared" si="97"/>
        <v>0</v>
      </c>
      <c r="H651" s="30">
        <f t="shared" si="94"/>
        <v>12121891</v>
      </c>
      <c r="I651" s="22">
        <f t="shared" si="100"/>
        <v>1</v>
      </c>
      <c r="L651" s="4"/>
      <c r="M651" s="4"/>
      <c r="N651" s="4"/>
      <c r="O651" s="4"/>
      <c r="P651" s="4"/>
      <c r="Q651" s="4"/>
      <c r="R651" s="4"/>
      <c r="S651" s="4"/>
      <c r="U651" s="9">
        <f t="shared" si="92"/>
        <v>795128</v>
      </c>
      <c r="V651" s="10">
        <f t="shared" si="98"/>
        <v>0</v>
      </c>
    </row>
    <row r="652" spans="1:22" x14ac:dyDescent="0.25">
      <c r="A652" s="12"/>
      <c r="B652" s="13"/>
      <c r="C652" s="20">
        <f t="shared" si="95"/>
        <v>0</v>
      </c>
      <c r="D652" s="27">
        <f t="shared" si="99"/>
        <v>795128</v>
      </c>
      <c r="E652" s="28">
        <f t="shared" si="96"/>
        <v>0</v>
      </c>
      <c r="F652" s="29">
        <f t="shared" si="93"/>
        <v>12121891</v>
      </c>
      <c r="G652" s="21">
        <f t="shared" si="97"/>
        <v>0</v>
      </c>
      <c r="H652" s="30">
        <f t="shared" si="94"/>
        <v>12121891</v>
      </c>
      <c r="I652" s="22">
        <f t="shared" si="100"/>
        <v>1</v>
      </c>
      <c r="L652" s="4"/>
      <c r="M652" s="4"/>
      <c r="N652" s="4"/>
      <c r="O652" s="4"/>
      <c r="P652" s="4"/>
      <c r="Q652" s="4"/>
      <c r="R652" s="4"/>
      <c r="S652" s="4"/>
      <c r="U652" s="9">
        <f t="shared" si="92"/>
        <v>795128</v>
      </c>
      <c r="V652" s="10">
        <f t="shared" si="98"/>
        <v>0</v>
      </c>
    </row>
    <row r="653" spans="1:22" x14ac:dyDescent="0.25">
      <c r="A653" s="12"/>
      <c r="B653" s="13"/>
      <c r="C653" s="20">
        <f t="shared" si="95"/>
        <v>0</v>
      </c>
      <c r="D653" s="27">
        <f t="shared" si="99"/>
        <v>795128</v>
      </c>
      <c r="E653" s="28">
        <f t="shared" si="96"/>
        <v>0</v>
      </c>
      <c r="F653" s="29">
        <f t="shared" si="93"/>
        <v>12121891</v>
      </c>
      <c r="G653" s="21">
        <f t="shared" si="97"/>
        <v>0</v>
      </c>
      <c r="H653" s="30">
        <f t="shared" si="94"/>
        <v>12121891</v>
      </c>
      <c r="I653" s="22">
        <f t="shared" si="100"/>
        <v>1</v>
      </c>
      <c r="L653" s="4"/>
      <c r="M653" s="4"/>
      <c r="N653" s="4"/>
      <c r="O653" s="4"/>
      <c r="P653" s="4"/>
      <c r="Q653" s="4"/>
      <c r="R653" s="4"/>
      <c r="S653" s="4"/>
      <c r="U653" s="9">
        <f t="shared" si="92"/>
        <v>795128</v>
      </c>
      <c r="V653" s="10">
        <f t="shared" si="98"/>
        <v>0</v>
      </c>
    </row>
    <row r="654" spans="1:22" x14ac:dyDescent="0.25">
      <c r="A654" s="12"/>
      <c r="B654" s="13"/>
      <c r="C654" s="20">
        <f t="shared" si="95"/>
        <v>0</v>
      </c>
      <c r="D654" s="27">
        <f t="shared" si="99"/>
        <v>795128</v>
      </c>
      <c r="E654" s="28">
        <f t="shared" si="96"/>
        <v>0</v>
      </c>
      <c r="F654" s="29">
        <f t="shared" si="93"/>
        <v>12121891</v>
      </c>
      <c r="G654" s="21">
        <f t="shared" si="97"/>
        <v>0</v>
      </c>
      <c r="H654" s="30">
        <f t="shared" si="94"/>
        <v>12121891</v>
      </c>
      <c r="I654" s="22">
        <f t="shared" si="100"/>
        <v>1</v>
      </c>
      <c r="L654" s="4"/>
      <c r="M654" s="4"/>
      <c r="N654" s="4"/>
      <c r="O654" s="4"/>
      <c r="P654" s="4"/>
      <c r="Q654" s="4"/>
      <c r="R654" s="4"/>
      <c r="S654" s="4"/>
      <c r="U654" s="9">
        <f t="shared" si="92"/>
        <v>795128</v>
      </c>
      <c r="V654" s="10">
        <f t="shared" si="98"/>
        <v>0</v>
      </c>
    </row>
    <row r="655" spans="1:22" x14ac:dyDescent="0.25">
      <c r="A655" s="12"/>
      <c r="B655" s="13"/>
      <c r="C655" s="20">
        <f t="shared" si="95"/>
        <v>0</v>
      </c>
      <c r="D655" s="27">
        <f t="shared" si="99"/>
        <v>795128</v>
      </c>
      <c r="E655" s="28">
        <f t="shared" si="96"/>
        <v>0</v>
      </c>
      <c r="F655" s="29">
        <f t="shared" si="93"/>
        <v>12121891</v>
      </c>
      <c r="G655" s="21">
        <f t="shared" si="97"/>
        <v>0</v>
      </c>
      <c r="H655" s="30">
        <f t="shared" si="94"/>
        <v>12121891</v>
      </c>
      <c r="I655" s="22">
        <f t="shared" si="100"/>
        <v>1</v>
      </c>
      <c r="L655" s="4"/>
      <c r="M655" s="4"/>
      <c r="N655" s="4"/>
      <c r="O655" s="4"/>
      <c r="P655" s="4"/>
      <c r="Q655" s="4"/>
      <c r="R655" s="4"/>
      <c r="S655" s="4"/>
      <c r="U655" s="9">
        <f t="shared" si="92"/>
        <v>795128</v>
      </c>
      <c r="V655" s="10">
        <f t="shared" si="98"/>
        <v>0</v>
      </c>
    </row>
    <row r="656" spans="1:22" x14ac:dyDescent="0.25">
      <c r="A656" s="12"/>
      <c r="B656" s="13"/>
      <c r="C656" s="20">
        <f t="shared" si="95"/>
        <v>0</v>
      </c>
      <c r="D656" s="27">
        <f t="shared" si="99"/>
        <v>795128</v>
      </c>
      <c r="E656" s="28">
        <f t="shared" si="96"/>
        <v>0</v>
      </c>
      <c r="F656" s="29">
        <f t="shared" si="93"/>
        <v>12121891</v>
      </c>
      <c r="G656" s="21">
        <f t="shared" si="97"/>
        <v>0</v>
      </c>
      <c r="H656" s="30">
        <f t="shared" si="94"/>
        <v>12121891</v>
      </c>
      <c r="I656" s="22">
        <f t="shared" si="100"/>
        <v>1</v>
      </c>
      <c r="L656" s="4"/>
      <c r="M656" s="4"/>
      <c r="N656" s="4"/>
      <c r="O656" s="4"/>
      <c r="P656" s="4"/>
      <c r="Q656" s="4"/>
      <c r="R656" s="4"/>
      <c r="S656" s="4"/>
      <c r="U656" s="9">
        <f t="shared" si="92"/>
        <v>795128</v>
      </c>
      <c r="V656" s="10">
        <f t="shared" si="98"/>
        <v>0</v>
      </c>
    </row>
    <row r="657" spans="1:22" x14ac:dyDescent="0.25">
      <c r="A657" s="12"/>
      <c r="B657" s="13"/>
      <c r="C657" s="20">
        <f t="shared" si="95"/>
        <v>0</v>
      </c>
      <c r="D657" s="27">
        <f t="shared" si="99"/>
        <v>795128</v>
      </c>
      <c r="E657" s="28">
        <f t="shared" si="96"/>
        <v>0</v>
      </c>
      <c r="F657" s="29">
        <f t="shared" si="93"/>
        <v>12121891</v>
      </c>
      <c r="G657" s="21">
        <f t="shared" si="97"/>
        <v>0</v>
      </c>
      <c r="H657" s="30">
        <f t="shared" si="94"/>
        <v>12121891</v>
      </c>
      <c r="I657" s="22">
        <f t="shared" si="100"/>
        <v>1</v>
      </c>
      <c r="L657" s="4"/>
      <c r="M657" s="4"/>
      <c r="N657" s="4"/>
      <c r="O657" s="4"/>
      <c r="P657" s="4"/>
      <c r="Q657" s="4"/>
      <c r="R657" s="4"/>
      <c r="S657" s="4"/>
      <c r="U657" s="9">
        <f t="shared" si="92"/>
        <v>795128</v>
      </c>
      <c r="V657" s="10">
        <f t="shared" si="98"/>
        <v>0</v>
      </c>
    </row>
    <row r="658" spans="1:22" x14ac:dyDescent="0.25">
      <c r="A658" s="12"/>
      <c r="B658" s="13"/>
      <c r="C658" s="20">
        <f t="shared" si="95"/>
        <v>0</v>
      </c>
      <c r="D658" s="27">
        <f t="shared" si="99"/>
        <v>795128</v>
      </c>
      <c r="E658" s="28">
        <f t="shared" si="96"/>
        <v>0</v>
      </c>
      <c r="F658" s="29">
        <f t="shared" si="93"/>
        <v>12121891</v>
      </c>
      <c r="G658" s="21">
        <f t="shared" si="97"/>
        <v>0</v>
      </c>
      <c r="H658" s="30">
        <f t="shared" si="94"/>
        <v>12121891</v>
      </c>
      <c r="I658" s="22">
        <f t="shared" si="100"/>
        <v>1</v>
      </c>
      <c r="L658" s="4"/>
      <c r="M658" s="4"/>
      <c r="N658" s="4"/>
      <c r="O658" s="4"/>
      <c r="P658" s="4"/>
      <c r="Q658" s="4"/>
      <c r="R658" s="4"/>
      <c r="S658" s="4"/>
      <c r="U658" s="9">
        <f t="shared" si="92"/>
        <v>795128</v>
      </c>
      <c r="V658" s="10">
        <f t="shared" si="98"/>
        <v>0</v>
      </c>
    </row>
    <row r="659" spans="1:22" x14ac:dyDescent="0.25">
      <c r="A659" s="12"/>
      <c r="B659" s="13"/>
      <c r="C659" s="20">
        <f t="shared" si="95"/>
        <v>0</v>
      </c>
      <c r="D659" s="27">
        <f t="shared" si="99"/>
        <v>795128</v>
      </c>
      <c r="E659" s="28">
        <f t="shared" si="96"/>
        <v>0</v>
      </c>
      <c r="F659" s="29">
        <f t="shared" si="93"/>
        <v>12121891</v>
      </c>
      <c r="G659" s="21">
        <f t="shared" si="97"/>
        <v>0</v>
      </c>
      <c r="H659" s="30">
        <f t="shared" si="94"/>
        <v>12121891</v>
      </c>
      <c r="I659" s="22">
        <f t="shared" si="100"/>
        <v>1</v>
      </c>
      <c r="L659" s="4"/>
      <c r="M659" s="4"/>
      <c r="N659" s="4"/>
      <c r="O659" s="4"/>
      <c r="P659" s="4"/>
      <c r="Q659" s="4"/>
      <c r="R659" s="4"/>
      <c r="S659" s="4"/>
      <c r="U659" s="9">
        <f t="shared" si="92"/>
        <v>795128</v>
      </c>
      <c r="V659" s="10">
        <f t="shared" si="98"/>
        <v>0</v>
      </c>
    </row>
    <row r="660" spans="1:22" x14ac:dyDescent="0.25">
      <c r="A660" s="12"/>
      <c r="B660" s="13"/>
      <c r="C660" s="20">
        <f t="shared" si="95"/>
        <v>0</v>
      </c>
      <c r="D660" s="27">
        <f t="shared" si="99"/>
        <v>795128</v>
      </c>
      <c r="E660" s="28">
        <f t="shared" si="96"/>
        <v>0</v>
      </c>
      <c r="F660" s="29">
        <f t="shared" si="93"/>
        <v>12121891</v>
      </c>
      <c r="G660" s="21">
        <f t="shared" si="97"/>
        <v>0</v>
      </c>
      <c r="H660" s="30">
        <f t="shared" si="94"/>
        <v>12121891</v>
      </c>
      <c r="I660" s="22">
        <f t="shared" si="100"/>
        <v>1</v>
      </c>
      <c r="L660" s="4"/>
      <c r="M660" s="4"/>
      <c r="N660" s="4"/>
      <c r="O660" s="4"/>
      <c r="P660" s="4"/>
      <c r="Q660" s="4"/>
      <c r="R660" s="4"/>
      <c r="S660" s="4"/>
      <c r="U660" s="9">
        <f t="shared" si="92"/>
        <v>795128</v>
      </c>
      <c r="V660" s="10">
        <f t="shared" si="98"/>
        <v>0</v>
      </c>
    </row>
    <row r="661" spans="1:22" x14ac:dyDescent="0.25">
      <c r="A661" s="12"/>
      <c r="B661" s="13"/>
      <c r="C661" s="20">
        <f t="shared" si="95"/>
        <v>0</v>
      </c>
      <c r="D661" s="27">
        <f t="shared" si="99"/>
        <v>795128</v>
      </c>
      <c r="E661" s="28">
        <f t="shared" si="96"/>
        <v>0</v>
      </c>
      <c r="F661" s="29">
        <f t="shared" si="93"/>
        <v>12121891</v>
      </c>
      <c r="G661" s="21">
        <f t="shared" si="97"/>
        <v>0</v>
      </c>
      <c r="H661" s="30">
        <f t="shared" si="94"/>
        <v>12121891</v>
      </c>
      <c r="I661" s="22">
        <f t="shared" si="100"/>
        <v>1</v>
      </c>
      <c r="L661" s="4"/>
      <c r="M661" s="4"/>
      <c r="N661" s="4"/>
      <c r="O661" s="4"/>
      <c r="P661" s="4"/>
      <c r="Q661" s="4"/>
      <c r="R661" s="4"/>
      <c r="S661" s="4"/>
      <c r="U661" s="9">
        <f t="shared" si="92"/>
        <v>795128</v>
      </c>
      <c r="V661" s="10">
        <f t="shared" si="98"/>
        <v>0</v>
      </c>
    </row>
    <row r="662" spans="1:22" x14ac:dyDescent="0.25">
      <c r="A662" s="12"/>
      <c r="B662" s="13"/>
      <c r="C662" s="20">
        <f t="shared" si="95"/>
        <v>0</v>
      </c>
      <c r="D662" s="27">
        <f t="shared" si="99"/>
        <v>795128</v>
      </c>
      <c r="E662" s="28">
        <f t="shared" si="96"/>
        <v>0</v>
      </c>
      <c r="F662" s="29">
        <f t="shared" si="93"/>
        <v>12121891</v>
      </c>
      <c r="G662" s="21">
        <f t="shared" si="97"/>
        <v>0</v>
      </c>
      <c r="H662" s="30">
        <f t="shared" si="94"/>
        <v>12121891</v>
      </c>
      <c r="I662" s="22">
        <f t="shared" si="100"/>
        <v>1</v>
      </c>
      <c r="L662" s="4"/>
      <c r="M662" s="4"/>
      <c r="N662" s="4"/>
      <c r="O662" s="4"/>
      <c r="P662" s="4"/>
      <c r="Q662" s="4"/>
      <c r="R662" s="4"/>
      <c r="S662" s="4"/>
      <c r="U662" s="9">
        <f t="shared" si="92"/>
        <v>795128</v>
      </c>
      <c r="V662" s="10">
        <f t="shared" si="98"/>
        <v>0</v>
      </c>
    </row>
    <row r="663" spans="1:22" x14ac:dyDescent="0.25">
      <c r="A663" s="12"/>
      <c r="B663" s="13"/>
      <c r="C663" s="20">
        <f t="shared" si="95"/>
        <v>0</v>
      </c>
      <c r="D663" s="27">
        <f t="shared" si="99"/>
        <v>795128</v>
      </c>
      <c r="E663" s="28">
        <f t="shared" si="96"/>
        <v>0</v>
      </c>
      <c r="F663" s="29">
        <f t="shared" si="93"/>
        <v>12121891</v>
      </c>
      <c r="G663" s="21">
        <f t="shared" si="97"/>
        <v>0</v>
      </c>
      <c r="H663" s="30">
        <f t="shared" si="94"/>
        <v>12121891</v>
      </c>
      <c r="I663" s="22">
        <f t="shared" si="100"/>
        <v>1</v>
      </c>
      <c r="L663" s="4"/>
      <c r="M663" s="4"/>
      <c r="N663" s="4"/>
      <c r="O663" s="4"/>
      <c r="P663" s="4"/>
      <c r="Q663" s="4"/>
      <c r="R663" s="4"/>
      <c r="S663" s="4"/>
      <c r="U663" s="9">
        <f t="shared" si="92"/>
        <v>795128</v>
      </c>
      <c r="V663" s="10">
        <f t="shared" si="98"/>
        <v>0</v>
      </c>
    </row>
    <row r="664" spans="1:22" x14ac:dyDescent="0.25">
      <c r="A664" s="12"/>
      <c r="B664" s="13"/>
      <c r="C664" s="20">
        <f t="shared" si="95"/>
        <v>0</v>
      </c>
      <c r="D664" s="27">
        <f t="shared" si="99"/>
        <v>795128</v>
      </c>
      <c r="E664" s="28">
        <f t="shared" si="96"/>
        <v>0</v>
      </c>
      <c r="F664" s="29">
        <f t="shared" si="93"/>
        <v>12121891</v>
      </c>
      <c r="G664" s="21">
        <f t="shared" si="97"/>
        <v>0</v>
      </c>
      <c r="H664" s="30">
        <f t="shared" si="94"/>
        <v>12121891</v>
      </c>
      <c r="I664" s="22">
        <f t="shared" si="100"/>
        <v>1</v>
      </c>
      <c r="L664" s="4"/>
      <c r="M664" s="4"/>
      <c r="N664" s="4"/>
      <c r="O664" s="4"/>
      <c r="P664" s="4"/>
      <c r="Q664" s="4"/>
      <c r="R664" s="4"/>
      <c r="S664" s="4"/>
      <c r="U664" s="9">
        <f t="shared" si="92"/>
        <v>795128</v>
      </c>
      <c r="V664" s="10">
        <f t="shared" si="98"/>
        <v>0</v>
      </c>
    </row>
    <row r="665" spans="1:22" x14ac:dyDescent="0.25">
      <c r="A665" s="12"/>
      <c r="B665" s="13"/>
      <c r="C665" s="20">
        <f t="shared" si="95"/>
        <v>0</v>
      </c>
      <c r="D665" s="27">
        <f t="shared" si="99"/>
        <v>795128</v>
      </c>
      <c r="E665" s="28">
        <f t="shared" si="96"/>
        <v>0</v>
      </c>
      <c r="F665" s="29">
        <f t="shared" si="93"/>
        <v>12121891</v>
      </c>
      <c r="G665" s="21">
        <f t="shared" si="97"/>
        <v>0</v>
      </c>
      <c r="H665" s="30">
        <f t="shared" si="94"/>
        <v>12121891</v>
      </c>
      <c r="I665" s="22">
        <f t="shared" si="100"/>
        <v>1</v>
      </c>
      <c r="L665" s="4"/>
      <c r="M665" s="4"/>
      <c r="N665" s="4"/>
      <c r="O665" s="4"/>
      <c r="P665" s="4"/>
      <c r="Q665" s="4"/>
      <c r="R665" s="4"/>
      <c r="S665" s="4"/>
      <c r="U665" s="9">
        <f t="shared" si="92"/>
        <v>795128</v>
      </c>
      <c r="V665" s="10">
        <f t="shared" si="98"/>
        <v>0</v>
      </c>
    </row>
    <row r="666" spans="1:22" x14ac:dyDescent="0.25">
      <c r="A666" s="12"/>
      <c r="B666" s="13"/>
      <c r="C666" s="20">
        <f t="shared" si="95"/>
        <v>0</v>
      </c>
      <c r="D666" s="27">
        <f t="shared" si="99"/>
        <v>795128</v>
      </c>
      <c r="E666" s="28">
        <f t="shared" si="96"/>
        <v>0</v>
      </c>
      <c r="F666" s="29">
        <f t="shared" si="93"/>
        <v>12121891</v>
      </c>
      <c r="G666" s="21">
        <f t="shared" si="97"/>
        <v>0</v>
      </c>
      <c r="H666" s="30">
        <f t="shared" si="94"/>
        <v>12121891</v>
      </c>
      <c r="I666" s="22">
        <f t="shared" si="100"/>
        <v>1</v>
      </c>
      <c r="L666" s="4"/>
      <c r="M666" s="4"/>
      <c r="N666" s="4"/>
      <c r="O666" s="4"/>
      <c r="P666" s="4"/>
      <c r="Q666" s="4"/>
      <c r="R666" s="4"/>
      <c r="S666" s="4"/>
      <c r="U666" s="9">
        <f t="shared" si="92"/>
        <v>795128</v>
      </c>
      <c r="V666" s="10">
        <f t="shared" si="98"/>
        <v>0</v>
      </c>
    </row>
    <row r="667" spans="1:22" x14ac:dyDescent="0.25">
      <c r="A667" s="12"/>
      <c r="B667" s="13"/>
      <c r="C667" s="20">
        <f t="shared" si="95"/>
        <v>0</v>
      </c>
      <c r="D667" s="27">
        <f t="shared" si="99"/>
        <v>795128</v>
      </c>
      <c r="E667" s="28">
        <f t="shared" si="96"/>
        <v>0</v>
      </c>
      <c r="F667" s="29">
        <f t="shared" si="93"/>
        <v>12121891</v>
      </c>
      <c r="G667" s="21">
        <f t="shared" si="97"/>
        <v>0</v>
      </c>
      <c r="H667" s="30">
        <f t="shared" si="94"/>
        <v>12121891</v>
      </c>
      <c r="I667" s="22">
        <f t="shared" si="100"/>
        <v>1</v>
      </c>
      <c r="L667" s="4"/>
      <c r="M667" s="4"/>
      <c r="N667" s="4"/>
      <c r="O667" s="4"/>
      <c r="P667" s="4"/>
      <c r="Q667" s="4"/>
      <c r="R667" s="4"/>
      <c r="S667" s="4"/>
      <c r="U667" s="9">
        <f t="shared" si="92"/>
        <v>795128</v>
      </c>
      <c r="V667" s="10">
        <f t="shared" si="98"/>
        <v>0</v>
      </c>
    </row>
    <row r="668" spans="1:22" x14ac:dyDescent="0.25">
      <c r="A668" s="12"/>
      <c r="B668" s="13"/>
      <c r="C668" s="20">
        <f t="shared" si="95"/>
        <v>0</v>
      </c>
      <c r="D668" s="27">
        <f t="shared" si="99"/>
        <v>795128</v>
      </c>
      <c r="E668" s="28">
        <f t="shared" si="96"/>
        <v>0</v>
      </c>
      <c r="F668" s="29">
        <f t="shared" si="93"/>
        <v>12121891</v>
      </c>
      <c r="G668" s="21">
        <f t="shared" si="97"/>
        <v>0</v>
      </c>
      <c r="H668" s="30">
        <f t="shared" si="94"/>
        <v>12121891</v>
      </c>
      <c r="I668" s="22">
        <f t="shared" si="100"/>
        <v>1</v>
      </c>
      <c r="L668" s="4"/>
      <c r="M668" s="4"/>
      <c r="N668" s="4"/>
      <c r="O668" s="4"/>
      <c r="P668" s="4"/>
      <c r="Q668" s="4"/>
      <c r="R668" s="4"/>
      <c r="S668" s="4"/>
      <c r="U668" s="9">
        <f t="shared" si="92"/>
        <v>795128</v>
      </c>
      <c r="V668" s="10">
        <f t="shared" si="98"/>
        <v>0</v>
      </c>
    </row>
    <row r="669" spans="1:22" x14ac:dyDescent="0.25">
      <c r="A669" s="12"/>
      <c r="B669" s="13"/>
      <c r="C669" s="20">
        <f t="shared" si="95"/>
        <v>0</v>
      </c>
      <c r="D669" s="27">
        <f t="shared" si="99"/>
        <v>795128</v>
      </c>
      <c r="E669" s="28">
        <f t="shared" si="96"/>
        <v>0</v>
      </c>
      <c r="F669" s="29">
        <f t="shared" si="93"/>
        <v>12121891</v>
      </c>
      <c r="G669" s="21">
        <f t="shared" si="97"/>
        <v>0</v>
      </c>
      <c r="H669" s="30">
        <f t="shared" si="94"/>
        <v>12121891</v>
      </c>
      <c r="I669" s="22">
        <f t="shared" si="100"/>
        <v>1</v>
      </c>
      <c r="L669" s="4"/>
      <c r="M669" s="4"/>
      <c r="N669" s="4"/>
      <c r="O669" s="4"/>
      <c r="P669" s="4"/>
      <c r="Q669" s="4"/>
      <c r="R669" s="4"/>
      <c r="S669" s="4"/>
      <c r="U669" s="9">
        <f t="shared" si="92"/>
        <v>795128</v>
      </c>
      <c r="V669" s="10">
        <f t="shared" si="98"/>
        <v>0</v>
      </c>
    </row>
    <row r="670" spans="1:22" x14ac:dyDescent="0.25">
      <c r="A670" s="12"/>
      <c r="B670" s="13"/>
      <c r="C670" s="20">
        <f t="shared" si="95"/>
        <v>0</v>
      </c>
      <c r="D670" s="27">
        <f t="shared" si="99"/>
        <v>795128</v>
      </c>
      <c r="E670" s="28">
        <f t="shared" si="96"/>
        <v>0</v>
      </c>
      <c r="F670" s="29">
        <f t="shared" si="93"/>
        <v>12121891</v>
      </c>
      <c r="G670" s="21">
        <f t="shared" si="97"/>
        <v>0</v>
      </c>
      <c r="H670" s="30">
        <f t="shared" si="94"/>
        <v>12121891</v>
      </c>
      <c r="I670" s="22">
        <f t="shared" si="100"/>
        <v>1</v>
      </c>
      <c r="L670" s="4"/>
      <c r="M670" s="4"/>
      <c r="N670" s="4"/>
      <c r="O670" s="4"/>
      <c r="P670" s="4"/>
      <c r="Q670" s="4"/>
      <c r="R670" s="4"/>
      <c r="S670" s="4"/>
      <c r="U670" s="9">
        <f t="shared" si="92"/>
        <v>795128</v>
      </c>
      <c r="V670" s="10">
        <f t="shared" si="98"/>
        <v>0</v>
      </c>
    </row>
    <row r="671" spans="1:22" x14ac:dyDescent="0.25">
      <c r="A671" s="12"/>
      <c r="B671" s="13"/>
      <c r="C671" s="20">
        <f t="shared" si="95"/>
        <v>0</v>
      </c>
      <c r="D671" s="27">
        <f t="shared" si="99"/>
        <v>795128</v>
      </c>
      <c r="E671" s="28">
        <f t="shared" si="96"/>
        <v>0</v>
      </c>
      <c r="F671" s="29">
        <f t="shared" si="93"/>
        <v>12121891</v>
      </c>
      <c r="G671" s="21">
        <f t="shared" si="97"/>
        <v>0</v>
      </c>
      <c r="H671" s="30">
        <f t="shared" si="94"/>
        <v>12121891</v>
      </c>
      <c r="I671" s="22">
        <f t="shared" si="100"/>
        <v>1</v>
      </c>
      <c r="L671" s="4"/>
      <c r="M671" s="4"/>
      <c r="N671" s="4"/>
      <c r="O671" s="4"/>
      <c r="P671" s="4"/>
      <c r="Q671" s="4"/>
      <c r="R671" s="4"/>
      <c r="S671" s="4"/>
      <c r="U671" s="9">
        <f t="shared" si="92"/>
        <v>795128</v>
      </c>
      <c r="V671" s="10">
        <f t="shared" si="98"/>
        <v>0</v>
      </c>
    </row>
    <row r="672" spans="1:22" x14ac:dyDescent="0.25">
      <c r="A672" s="12"/>
      <c r="B672" s="13"/>
      <c r="C672" s="20">
        <f t="shared" si="95"/>
        <v>0</v>
      </c>
      <c r="D672" s="27">
        <f t="shared" si="99"/>
        <v>795128</v>
      </c>
      <c r="E672" s="28">
        <f t="shared" si="96"/>
        <v>0</v>
      </c>
      <c r="F672" s="29">
        <f t="shared" si="93"/>
        <v>12121891</v>
      </c>
      <c r="G672" s="21">
        <f t="shared" si="97"/>
        <v>0</v>
      </c>
      <c r="H672" s="30">
        <f t="shared" si="94"/>
        <v>12121891</v>
      </c>
      <c r="I672" s="22">
        <f t="shared" si="100"/>
        <v>1</v>
      </c>
      <c r="L672" s="4"/>
      <c r="M672" s="4"/>
      <c r="N672" s="4"/>
      <c r="O672" s="4"/>
      <c r="P672" s="4"/>
      <c r="Q672" s="4"/>
      <c r="R672" s="4"/>
      <c r="S672" s="4"/>
      <c r="U672" s="9">
        <f t="shared" si="92"/>
        <v>795128</v>
      </c>
      <c r="V672" s="10">
        <f t="shared" si="98"/>
        <v>0</v>
      </c>
    </row>
    <row r="673" spans="1:22" x14ac:dyDescent="0.25">
      <c r="A673" s="12"/>
      <c r="B673" s="13"/>
      <c r="C673" s="20">
        <f t="shared" si="95"/>
        <v>0</v>
      </c>
      <c r="D673" s="27">
        <f t="shared" si="99"/>
        <v>795128</v>
      </c>
      <c r="E673" s="28">
        <f t="shared" si="96"/>
        <v>0</v>
      </c>
      <c r="F673" s="29">
        <f t="shared" si="93"/>
        <v>12121891</v>
      </c>
      <c r="G673" s="21">
        <f t="shared" si="97"/>
        <v>0</v>
      </c>
      <c r="H673" s="30">
        <f t="shared" si="94"/>
        <v>12121891</v>
      </c>
      <c r="I673" s="22">
        <f t="shared" si="100"/>
        <v>1</v>
      </c>
      <c r="L673" s="4"/>
      <c r="M673" s="4"/>
      <c r="N673" s="4"/>
      <c r="O673" s="4"/>
      <c r="P673" s="4"/>
      <c r="Q673" s="4"/>
      <c r="R673" s="4"/>
      <c r="S673" s="4"/>
      <c r="U673" s="9">
        <f t="shared" si="92"/>
        <v>795128</v>
      </c>
      <c r="V673" s="10">
        <f t="shared" si="98"/>
        <v>0</v>
      </c>
    </row>
    <row r="674" spans="1:22" x14ac:dyDescent="0.25">
      <c r="A674" s="12"/>
      <c r="B674" s="13"/>
      <c r="C674" s="20">
        <f t="shared" si="95"/>
        <v>0</v>
      </c>
      <c r="D674" s="27">
        <f t="shared" si="99"/>
        <v>795128</v>
      </c>
      <c r="E674" s="28">
        <f t="shared" si="96"/>
        <v>0</v>
      </c>
      <c r="F674" s="29">
        <f t="shared" si="93"/>
        <v>12121891</v>
      </c>
      <c r="G674" s="21">
        <f t="shared" si="97"/>
        <v>0</v>
      </c>
      <c r="H674" s="30">
        <f t="shared" si="94"/>
        <v>12121891</v>
      </c>
      <c r="I674" s="22">
        <f t="shared" si="100"/>
        <v>1</v>
      </c>
      <c r="L674" s="4"/>
      <c r="M674" s="4"/>
      <c r="N674" s="4"/>
      <c r="O674" s="4"/>
      <c r="P674" s="4"/>
      <c r="Q674" s="4"/>
      <c r="R674" s="4"/>
      <c r="S674" s="4"/>
      <c r="U674" s="9">
        <f t="shared" si="92"/>
        <v>795128</v>
      </c>
      <c r="V674" s="10">
        <f t="shared" si="98"/>
        <v>0</v>
      </c>
    </row>
    <row r="675" spans="1:22" x14ac:dyDescent="0.25">
      <c r="A675" s="12"/>
      <c r="B675" s="13"/>
      <c r="C675" s="20">
        <f t="shared" si="95"/>
        <v>0</v>
      </c>
      <c r="D675" s="27">
        <f t="shared" si="99"/>
        <v>795128</v>
      </c>
      <c r="E675" s="28">
        <f t="shared" si="96"/>
        <v>0</v>
      </c>
      <c r="F675" s="29">
        <f t="shared" si="93"/>
        <v>12121891</v>
      </c>
      <c r="G675" s="21">
        <f t="shared" si="97"/>
        <v>0</v>
      </c>
      <c r="H675" s="30">
        <f t="shared" si="94"/>
        <v>12121891</v>
      </c>
      <c r="I675" s="22">
        <f t="shared" si="100"/>
        <v>1</v>
      </c>
      <c r="L675" s="4"/>
      <c r="M675" s="4"/>
      <c r="N675" s="4"/>
      <c r="O675" s="4"/>
      <c r="P675" s="4"/>
      <c r="Q675" s="4"/>
      <c r="R675" s="4"/>
      <c r="S675" s="4"/>
      <c r="U675" s="9">
        <f t="shared" si="92"/>
        <v>795128</v>
      </c>
      <c r="V675" s="10">
        <f t="shared" si="98"/>
        <v>0</v>
      </c>
    </row>
    <row r="676" spans="1:22" x14ac:dyDescent="0.25">
      <c r="A676" s="12"/>
      <c r="B676" s="13"/>
      <c r="C676" s="20">
        <f t="shared" si="95"/>
        <v>0</v>
      </c>
      <c r="D676" s="27">
        <f t="shared" si="99"/>
        <v>795128</v>
      </c>
      <c r="E676" s="28">
        <f t="shared" si="96"/>
        <v>0</v>
      </c>
      <c r="F676" s="29">
        <f t="shared" si="93"/>
        <v>12121891</v>
      </c>
      <c r="G676" s="21">
        <f t="shared" si="97"/>
        <v>0</v>
      </c>
      <c r="H676" s="30">
        <f t="shared" si="94"/>
        <v>12121891</v>
      </c>
      <c r="I676" s="22">
        <f t="shared" si="100"/>
        <v>1</v>
      </c>
      <c r="L676" s="4"/>
      <c r="M676" s="4"/>
      <c r="N676" s="4"/>
      <c r="O676" s="4"/>
      <c r="P676" s="4"/>
      <c r="Q676" s="4"/>
      <c r="R676" s="4"/>
      <c r="S676" s="4"/>
      <c r="U676" s="9">
        <f t="shared" si="92"/>
        <v>795128</v>
      </c>
      <c r="V676" s="10">
        <f t="shared" si="98"/>
        <v>0</v>
      </c>
    </row>
    <row r="677" spans="1:22" x14ac:dyDescent="0.25">
      <c r="A677" s="12"/>
      <c r="B677" s="13"/>
      <c r="C677" s="20">
        <f t="shared" si="95"/>
        <v>0</v>
      </c>
      <c r="D677" s="27">
        <f t="shared" si="99"/>
        <v>795128</v>
      </c>
      <c r="E677" s="28">
        <f t="shared" si="96"/>
        <v>0</v>
      </c>
      <c r="F677" s="29">
        <f t="shared" si="93"/>
        <v>12121891</v>
      </c>
      <c r="G677" s="21">
        <f t="shared" si="97"/>
        <v>0</v>
      </c>
      <c r="H677" s="30">
        <f t="shared" si="94"/>
        <v>12121891</v>
      </c>
      <c r="I677" s="22">
        <f t="shared" si="100"/>
        <v>1</v>
      </c>
      <c r="L677" s="4"/>
      <c r="M677" s="4"/>
      <c r="N677" s="4"/>
      <c r="O677" s="4"/>
      <c r="P677" s="4"/>
      <c r="Q677" s="4"/>
      <c r="R677" s="4"/>
      <c r="S677" s="4"/>
      <c r="U677" s="9">
        <f t="shared" si="92"/>
        <v>795128</v>
      </c>
      <c r="V677" s="10">
        <f t="shared" si="98"/>
        <v>0</v>
      </c>
    </row>
    <row r="678" spans="1:22" x14ac:dyDescent="0.25">
      <c r="A678" s="12"/>
      <c r="B678" s="13"/>
      <c r="C678" s="20">
        <f t="shared" si="95"/>
        <v>0</v>
      </c>
      <c r="D678" s="27">
        <f t="shared" si="99"/>
        <v>795128</v>
      </c>
      <c r="E678" s="28">
        <f t="shared" si="96"/>
        <v>0</v>
      </c>
      <c r="F678" s="29">
        <f t="shared" si="93"/>
        <v>12121891</v>
      </c>
      <c r="G678" s="21">
        <f t="shared" si="97"/>
        <v>0</v>
      </c>
      <c r="H678" s="30">
        <f t="shared" si="94"/>
        <v>12121891</v>
      </c>
      <c r="I678" s="22">
        <f t="shared" si="100"/>
        <v>1</v>
      </c>
      <c r="L678" s="4"/>
      <c r="M678" s="4"/>
      <c r="N678" s="4"/>
      <c r="O678" s="4"/>
      <c r="P678" s="4"/>
      <c r="Q678" s="4"/>
      <c r="R678" s="4"/>
      <c r="S678" s="4"/>
      <c r="U678" s="9">
        <f t="shared" si="92"/>
        <v>795128</v>
      </c>
      <c r="V678" s="10">
        <f t="shared" si="98"/>
        <v>0</v>
      </c>
    </row>
    <row r="679" spans="1:22" x14ac:dyDescent="0.25">
      <c r="A679" s="12"/>
      <c r="B679" s="13"/>
      <c r="C679" s="20">
        <f t="shared" si="95"/>
        <v>0</v>
      </c>
      <c r="D679" s="27">
        <f t="shared" si="99"/>
        <v>795128</v>
      </c>
      <c r="E679" s="28">
        <f t="shared" si="96"/>
        <v>0</v>
      </c>
      <c r="F679" s="29">
        <f t="shared" si="93"/>
        <v>12121891</v>
      </c>
      <c r="G679" s="21">
        <f t="shared" si="97"/>
        <v>0</v>
      </c>
      <c r="H679" s="30">
        <f t="shared" si="94"/>
        <v>12121891</v>
      </c>
      <c r="I679" s="22">
        <f t="shared" si="100"/>
        <v>1</v>
      </c>
      <c r="L679" s="4"/>
      <c r="M679" s="4"/>
      <c r="N679" s="4"/>
      <c r="O679" s="4"/>
      <c r="P679" s="4"/>
      <c r="Q679" s="4"/>
      <c r="R679" s="4"/>
      <c r="S679" s="4"/>
      <c r="U679" s="9">
        <f t="shared" si="92"/>
        <v>795128</v>
      </c>
      <c r="V679" s="10">
        <f t="shared" si="98"/>
        <v>0</v>
      </c>
    </row>
    <row r="680" spans="1:22" x14ac:dyDescent="0.25">
      <c r="A680" s="12"/>
      <c r="B680" s="13"/>
      <c r="C680" s="20">
        <f t="shared" si="95"/>
        <v>0</v>
      </c>
      <c r="D680" s="27">
        <f t="shared" si="99"/>
        <v>795128</v>
      </c>
      <c r="E680" s="28">
        <f t="shared" si="96"/>
        <v>0</v>
      </c>
      <c r="F680" s="29">
        <f t="shared" si="93"/>
        <v>12121891</v>
      </c>
      <c r="G680" s="21">
        <f t="shared" si="97"/>
        <v>0</v>
      </c>
      <c r="H680" s="30">
        <f t="shared" si="94"/>
        <v>12121891</v>
      </c>
      <c r="I680" s="22">
        <f t="shared" si="100"/>
        <v>1</v>
      </c>
      <c r="L680" s="4"/>
      <c r="M680" s="4"/>
      <c r="N680" s="4"/>
      <c r="O680" s="4"/>
      <c r="P680" s="4"/>
      <c r="Q680" s="4"/>
      <c r="R680" s="4"/>
      <c r="S680" s="4"/>
      <c r="U680" s="9">
        <f t="shared" si="92"/>
        <v>795128</v>
      </c>
      <c r="V680" s="10">
        <f t="shared" si="98"/>
        <v>0</v>
      </c>
    </row>
    <row r="681" spans="1:22" x14ac:dyDescent="0.25">
      <c r="A681" s="12"/>
      <c r="B681" s="13"/>
      <c r="C681" s="20">
        <f t="shared" si="95"/>
        <v>0</v>
      </c>
      <c r="D681" s="27">
        <f t="shared" si="99"/>
        <v>795128</v>
      </c>
      <c r="E681" s="28">
        <f t="shared" si="96"/>
        <v>0</v>
      </c>
      <c r="F681" s="29">
        <f t="shared" si="93"/>
        <v>12121891</v>
      </c>
      <c r="G681" s="21">
        <f t="shared" si="97"/>
        <v>0</v>
      </c>
      <c r="H681" s="30">
        <f t="shared" si="94"/>
        <v>12121891</v>
      </c>
      <c r="I681" s="22">
        <f t="shared" si="100"/>
        <v>1</v>
      </c>
      <c r="L681" s="4"/>
      <c r="M681" s="4"/>
      <c r="N681" s="4"/>
      <c r="O681" s="4"/>
      <c r="P681" s="4"/>
      <c r="Q681" s="4"/>
      <c r="R681" s="4"/>
      <c r="S681" s="4"/>
      <c r="U681" s="9">
        <f t="shared" si="92"/>
        <v>795128</v>
      </c>
      <c r="V681" s="10">
        <f t="shared" si="98"/>
        <v>0</v>
      </c>
    </row>
    <row r="682" spans="1:22" x14ac:dyDescent="0.25">
      <c r="A682" s="12"/>
      <c r="B682" s="13"/>
      <c r="C682" s="20">
        <f t="shared" si="95"/>
        <v>0</v>
      </c>
      <c r="D682" s="27">
        <f t="shared" si="99"/>
        <v>795128</v>
      </c>
      <c r="E682" s="28">
        <f t="shared" si="96"/>
        <v>0</v>
      </c>
      <c r="F682" s="29">
        <f t="shared" si="93"/>
        <v>12121891</v>
      </c>
      <c r="G682" s="21">
        <f t="shared" si="97"/>
        <v>0</v>
      </c>
      <c r="H682" s="30">
        <f t="shared" si="94"/>
        <v>12121891</v>
      </c>
      <c r="I682" s="22">
        <f t="shared" si="100"/>
        <v>1</v>
      </c>
      <c r="L682" s="4"/>
      <c r="M682" s="4"/>
      <c r="N682" s="4"/>
      <c r="O682" s="4"/>
      <c r="P682" s="4"/>
      <c r="Q682" s="4"/>
      <c r="R682" s="4"/>
      <c r="S682" s="4"/>
      <c r="U682" s="9">
        <f t="shared" si="92"/>
        <v>795128</v>
      </c>
      <c r="V682" s="10">
        <f t="shared" si="98"/>
        <v>0</v>
      </c>
    </row>
    <row r="683" spans="1:22" x14ac:dyDescent="0.25">
      <c r="A683" s="12"/>
      <c r="B683" s="13"/>
      <c r="C683" s="20">
        <f t="shared" si="95"/>
        <v>0</v>
      </c>
      <c r="D683" s="27">
        <f t="shared" si="99"/>
        <v>795128</v>
      </c>
      <c r="E683" s="28">
        <f t="shared" si="96"/>
        <v>0</v>
      </c>
      <c r="F683" s="29">
        <f t="shared" si="93"/>
        <v>12121891</v>
      </c>
      <c r="G683" s="21">
        <f t="shared" si="97"/>
        <v>0</v>
      </c>
      <c r="H683" s="30">
        <f t="shared" si="94"/>
        <v>12121891</v>
      </c>
      <c r="I683" s="22">
        <f t="shared" si="100"/>
        <v>1</v>
      </c>
      <c r="L683" s="4"/>
      <c r="M683" s="4"/>
      <c r="N683" s="4"/>
      <c r="O683" s="4"/>
      <c r="P683" s="4"/>
      <c r="Q683" s="4"/>
      <c r="R683" s="4"/>
      <c r="S683" s="4"/>
      <c r="U683" s="9">
        <f t="shared" si="92"/>
        <v>795128</v>
      </c>
      <c r="V683" s="10">
        <f t="shared" si="98"/>
        <v>0</v>
      </c>
    </row>
    <row r="684" spans="1:22" x14ac:dyDescent="0.25">
      <c r="A684" s="12"/>
      <c r="B684" s="13"/>
      <c r="C684" s="20">
        <f t="shared" si="95"/>
        <v>0</v>
      </c>
      <c r="D684" s="27">
        <f t="shared" si="99"/>
        <v>795128</v>
      </c>
      <c r="E684" s="28">
        <f t="shared" si="96"/>
        <v>0</v>
      </c>
      <c r="F684" s="29">
        <f t="shared" si="93"/>
        <v>12121891</v>
      </c>
      <c r="G684" s="21">
        <f t="shared" si="97"/>
        <v>0</v>
      </c>
      <c r="H684" s="30">
        <f t="shared" si="94"/>
        <v>12121891</v>
      </c>
      <c r="I684" s="22">
        <f t="shared" si="100"/>
        <v>1</v>
      </c>
      <c r="L684" s="4"/>
      <c r="M684" s="4"/>
      <c r="N684" s="4"/>
      <c r="O684" s="4"/>
      <c r="P684" s="4"/>
      <c r="Q684" s="4"/>
      <c r="R684" s="4"/>
      <c r="S684" s="4"/>
      <c r="U684" s="9">
        <f t="shared" si="92"/>
        <v>795128</v>
      </c>
      <c r="V684" s="10">
        <f t="shared" si="98"/>
        <v>0</v>
      </c>
    </row>
    <row r="685" spans="1:22" x14ac:dyDescent="0.25">
      <c r="A685" s="12"/>
      <c r="B685" s="13"/>
      <c r="C685" s="20">
        <f t="shared" si="95"/>
        <v>0</v>
      </c>
      <c r="D685" s="27">
        <f t="shared" si="99"/>
        <v>795128</v>
      </c>
      <c r="E685" s="28">
        <f t="shared" si="96"/>
        <v>0</v>
      </c>
      <c r="F685" s="29">
        <f t="shared" si="93"/>
        <v>12121891</v>
      </c>
      <c r="G685" s="21">
        <f t="shared" si="97"/>
        <v>0</v>
      </c>
      <c r="H685" s="30">
        <f t="shared" si="94"/>
        <v>12121891</v>
      </c>
      <c r="I685" s="22">
        <f t="shared" si="100"/>
        <v>1</v>
      </c>
      <c r="L685" s="4"/>
      <c r="M685" s="4"/>
      <c r="N685" s="4"/>
      <c r="O685" s="4"/>
      <c r="P685" s="4"/>
      <c r="Q685" s="4"/>
      <c r="R685" s="4"/>
      <c r="S685" s="4"/>
      <c r="U685" s="9">
        <f t="shared" si="92"/>
        <v>795128</v>
      </c>
      <c r="V685" s="10">
        <f t="shared" si="98"/>
        <v>0</v>
      </c>
    </row>
    <row r="686" spans="1:22" x14ac:dyDescent="0.25">
      <c r="A686" s="12"/>
      <c r="B686" s="13"/>
      <c r="C686" s="20">
        <f t="shared" si="95"/>
        <v>0</v>
      </c>
      <c r="D686" s="27">
        <f t="shared" si="99"/>
        <v>795128</v>
      </c>
      <c r="E686" s="28">
        <f t="shared" si="96"/>
        <v>0</v>
      </c>
      <c r="F686" s="29">
        <f t="shared" si="93"/>
        <v>12121891</v>
      </c>
      <c r="G686" s="21">
        <f t="shared" si="97"/>
        <v>0</v>
      </c>
      <c r="H686" s="30">
        <f t="shared" si="94"/>
        <v>12121891</v>
      </c>
      <c r="I686" s="22">
        <f t="shared" si="100"/>
        <v>1</v>
      </c>
      <c r="L686" s="4"/>
      <c r="M686" s="4"/>
      <c r="N686" s="4"/>
      <c r="O686" s="4"/>
      <c r="P686" s="4"/>
      <c r="Q686" s="4"/>
      <c r="R686" s="4"/>
      <c r="S686" s="4"/>
      <c r="U686" s="9">
        <f t="shared" si="92"/>
        <v>795128</v>
      </c>
      <c r="V686" s="10">
        <f t="shared" si="98"/>
        <v>0</v>
      </c>
    </row>
    <row r="687" spans="1:22" x14ac:dyDescent="0.25">
      <c r="A687" s="12"/>
      <c r="B687" s="13"/>
      <c r="C687" s="20">
        <f t="shared" si="95"/>
        <v>0</v>
      </c>
      <c r="D687" s="27">
        <f t="shared" si="99"/>
        <v>795128</v>
      </c>
      <c r="E687" s="28">
        <f t="shared" si="96"/>
        <v>0</v>
      </c>
      <c r="F687" s="29">
        <f t="shared" si="93"/>
        <v>12121891</v>
      </c>
      <c r="G687" s="21">
        <f t="shared" si="97"/>
        <v>0</v>
      </c>
      <c r="H687" s="30">
        <f t="shared" si="94"/>
        <v>12121891</v>
      </c>
      <c r="I687" s="22">
        <f t="shared" si="100"/>
        <v>1</v>
      </c>
      <c r="L687" s="4"/>
      <c r="M687" s="4"/>
      <c r="N687" s="4"/>
      <c r="O687" s="4"/>
      <c r="P687" s="4"/>
      <c r="Q687" s="4"/>
      <c r="R687" s="4"/>
      <c r="S687" s="4"/>
      <c r="U687" s="9">
        <f t="shared" si="92"/>
        <v>795128</v>
      </c>
      <c r="V687" s="10">
        <f t="shared" si="98"/>
        <v>0</v>
      </c>
    </row>
    <row r="688" spans="1:22" x14ac:dyDescent="0.25">
      <c r="A688" s="12"/>
      <c r="B688" s="13"/>
      <c r="C688" s="20">
        <f t="shared" si="95"/>
        <v>0</v>
      </c>
      <c r="D688" s="27">
        <f t="shared" si="99"/>
        <v>795128</v>
      </c>
      <c r="E688" s="28">
        <f t="shared" si="96"/>
        <v>0</v>
      </c>
      <c r="F688" s="29">
        <f t="shared" si="93"/>
        <v>12121891</v>
      </c>
      <c r="G688" s="21">
        <f t="shared" si="97"/>
        <v>0</v>
      </c>
      <c r="H688" s="30">
        <f t="shared" si="94"/>
        <v>12121891</v>
      </c>
      <c r="I688" s="22">
        <f t="shared" si="100"/>
        <v>1</v>
      </c>
      <c r="L688" s="4"/>
      <c r="M688" s="4"/>
      <c r="N688" s="4"/>
      <c r="O688" s="4"/>
      <c r="P688" s="4"/>
      <c r="Q688" s="4"/>
      <c r="R688" s="4"/>
      <c r="S688" s="4"/>
      <c r="U688" s="9">
        <f t="shared" si="92"/>
        <v>795128</v>
      </c>
      <c r="V688" s="10">
        <f t="shared" si="98"/>
        <v>0</v>
      </c>
    </row>
    <row r="689" spans="1:22" x14ac:dyDescent="0.25">
      <c r="A689" s="12"/>
      <c r="B689" s="13"/>
      <c r="C689" s="20">
        <f t="shared" si="95"/>
        <v>0</v>
      </c>
      <c r="D689" s="27">
        <f t="shared" si="99"/>
        <v>795128</v>
      </c>
      <c r="E689" s="28">
        <f t="shared" si="96"/>
        <v>0</v>
      </c>
      <c r="F689" s="29">
        <f t="shared" si="93"/>
        <v>12121891</v>
      </c>
      <c r="G689" s="21">
        <f t="shared" si="97"/>
        <v>0</v>
      </c>
      <c r="H689" s="30">
        <f t="shared" si="94"/>
        <v>12121891</v>
      </c>
      <c r="I689" s="22">
        <f t="shared" si="100"/>
        <v>1</v>
      </c>
      <c r="L689" s="4"/>
      <c r="M689" s="4"/>
      <c r="N689" s="4"/>
      <c r="O689" s="4"/>
      <c r="P689" s="4"/>
      <c r="Q689" s="4"/>
      <c r="R689" s="4"/>
      <c r="S689" s="4"/>
      <c r="U689" s="9">
        <f t="shared" si="92"/>
        <v>795128</v>
      </c>
      <c r="V689" s="10">
        <f t="shared" si="98"/>
        <v>0</v>
      </c>
    </row>
    <row r="690" spans="1:22" x14ac:dyDescent="0.25">
      <c r="A690" s="12"/>
      <c r="B690" s="13"/>
      <c r="C690" s="20">
        <f t="shared" si="95"/>
        <v>0</v>
      </c>
      <c r="D690" s="27">
        <f t="shared" si="99"/>
        <v>795128</v>
      </c>
      <c r="E690" s="28">
        <f t="shared" si="96"/>
        <v>0</v>
      </c>
      <c r="F690" s="29">
        <f t="shared" si="93"/>
        <v>12121891</v>
      </c>
      <c r="G690" s="21">
        <f t="shared" si="97"/>
        <v>0</v>
      </c>
      <c r="H690" s="30">
        <f t="shared" si="94"/>
        <v>12121891</v>
      </c>
      <c r="I690" s="22">
        <f t="shared" si="100"/>
        <v>1</v>
      </c>
      <c r="L690" s="4"/>
      <c r="M690" s="4"/>
      <c r="N690" s="4"/>
      <c r="O690" s="4"/>
      <c r="P690" s="4"/>
      <c r="Q690" s="4"/>
      <c r="R690" s="4"/>
      <c r="S690" s="4"/>
      <c r="U690" s="9">
        <f t="shared" si="92"/>
        <v>795128</v>
      </c>
      <c r="V690" s="10">
        <f t="shared" si="98"/>
        <v>0</v>
      </c>
    </row>
    <row r="691" spans="1:22" x14ac:dyDescent="0.25">
      <c r="A691" s="12"/>
      <c r="B691" s="13"/>
      <c r="C691" s="20">
        <f t="shared" si="95"/>
        <v>0</v>
      </c>
      <c r="D691" s="27">
        <f t="shared" si="99"/>
        <v>795128</v>
      </c>
      <c r="E691" s="28">
        <f t="shared" si="96"/>
        <v>0</v>
      </c>
      <c r="F691" s="29">
        <f t="shared" si="93"/>
        <v>12121891</v>
      </c>
      <c r="G691" s="21">
        <f t="shared" si="97"/>
        <v>0</v>
      </c>
      <c r="H691" s="30">
        <f t="shared" si="94"/>
        <v>12121891</v>
      </c>
      <c r="I691" s="22">
        <f t="shared" si="100"/>
        <v>1</v>
      </c>
      <c r="L691" s="4"/>
      <c r="M691" s="4"/>
      <c r="N691" s="4"/>
      <c r="O691" s="4"/>
      <c r="P691" s="4"/>
      <c r="Q691" s="4"/>
      <c r="R691" s="4"/>
      <c r="S691" s="4"/>
      <c r="U691" s="9">
        <f t="shared" si="92"/>
        <v>795128</v>
      </c>
      <c r="V691" s="10">
        <f t="shared" si="98"/>
        <v>0</v>
      </c>
    </row>
    <row r="692" spans="1:22" x14ac:dyDescent="0.25">
      <c r="A692" s="12"/>
      <c r="B692" s="13"/>
      <c r="C692" s="20">
        <f t="shared" si="95"/>
        <v>0</v>
      </c>
      <c r="D692" s="27">
        <f t="shared" si="99"/>
        <v>795128</v>
      </c>
      <c r="E692" s="28">
        <f t="shared" si="96"/>
        <v>0</v>
      </c>
      <c r="F692" s="29">
        <f t="shared" si="93"/>
        <v>12121891</v>
      </c>
      <c r="G692" s="21">
        <f t="shared" si="97"/>
        <v>0</v>
      </c>
      <c r="H692" s="30">
        <f t="shared" si="94"/>
        <v>12121891</v>
      </c>
      <c r="I692" s="22">
        <f t="shared" si="100"/>
        <v>1</v>
      </c>
      <c r="L692" s="4"/>
      <c r="M692" s="4"/>
      <c r="N692" s="4"/>
      <c r="O692" s="4"/>
      <c r="P692" s="4"/>
      <c r="Q692" s="4"/>
      <c r="R692" s="4"/>
      <c r="S692" s="4"/>
      <c r="U692" s="9">
        <f t="shared" si="92"/>
        <v>795128</v>
      </c>
      <c r="V692" s="10">
        <f t="shared" si="98"/>
        <v>0</v>
      </c>
    </row>
    <row r="693" spans="1:22" x14ac:dyDescent="0.25">
      <c r="A693" s="12"/>
      <c r="B693" s="13"/>
      <c r="C693" s="20">
        <f t="shared" si="95"/>
        <v>0</v>
      </c>
      <c r="D693" s="27">
        <f t="shared" si="99"/>
        <v>795128</v>
      </c>
      <c r="E693" s="28">
        <f t="shared" si="96"/>
        <v>0</v>
      </c>
      <c r="F693" s="29">
        <f t="shared" si="93"/>
        <v>12121891</v>
      </c>
      <c r="G693" s="21">
        <f t="shared" si="97"/>
        <v>0</v>
      </c>
      <c r="H693" s="30">
        <f t="shared" si="94"/>
        <v>12121891</v>
      </c>
      <c r="I693" s="22">
        <f t="shared" si="100"/>
        <v>1</v>
      </c>
      <c r="L693" s="4"/>
      <c r="M693" s="4"/>
      <c r="N693" s="4"/>
      <c r="O693" s="4"/>
      <c r="P693" s="4"/>
      <c r="Q693" s="4"/>
      <c r="R693" s="4"/>
      <c r="S693" s="4"/>
      <c r="U693" s="9">
        <f t="shared" ref="U693:U756" si="101">D693</f>
        <v>795128</v>
      </c>
      <c r="V693" s="10">
        <f t="shared" si="98"/>
        <v>0</v>
      </c>
    </row>
    <row r="694" spans="1:22" x14ac:dyDescent="0.25">
      <c r="A694" s="12"/>
      <c r="B694" s="13"/>
      <c r="C694" s="20">
        <f t="shared" si="95"/>
        <v>0</v>
      </c>
      <c r="D694" s="27">
        <f t="shared" si="99"/>
        <v>795128</v>
      </c>
      <c r="E694" s="28">
        <f t="shared" si="96"/>
        <v>0</v>
      </c>
      <c r="F694" s="29">
        <f t="shared" si="93"/>
        <v>12121891</v>
      </c>
      <c r="G694" s="21">
        <f t="shared" si="97"/>
        <v>0</v>
      </c>
      <c r="H694" s="30">
        <f t="shared" si="94"/>
        <v>12121891</v>
      </c>
      <c r="I694" s="22">
        <f t="shared" si="100"/>
        <v>1</v>
      </c>
      <c r="L694" s="4"/>
      <c r="M694" s="4"/>
      <c r="N694" s="4"/>
      <c r="O694" s="4"/>
      <c r="P694" s="4"/>
      <c r="Q694" s="4"/>
      <c r="R694" s="4"/>
      <c r="S694" s="4"/>
      <c r="U694" s="9">
        <f t="shared" si="101"/>
        <v>795128</v>
      </c>
      <c r="V694" s="10">
        <f t="shared" si="98"/>
        <v>0</v>
      </c>
    </row>
    <row r="695" spans="1:22" x14ac:dyDescent="0.25">
      <c r="A695" s="12"/>
      <c r="B695" s="13"/>
      <c r="C695" s="20">
        <f t="shared" si="95"/>
        <v>0</v>
      </c>
      <c r="D695" s="27">
        <f t="shared" si="99"/>
        <v>795128</v>
      </c>
      <c r="E695" s="28">
        <f t="shared" si="96"/>
        <v>0</v>
      </c>
      <c r="F695" s="29">
        <f t="shared" si="93"/>
        <v>12121891</v>
      </c>
      <c r="G695" s="21">
        <f t="shared" si="97"/>
        <v>0</v>
      </c>
      <c r="H695" s="30">
        <f t="shared" si="94"/>
        <v>12121891</v>
      </c>
      <c r="I695" s="22">
        <f t="shared" si="100"/>
        <v>1</v>
      </c>
      <c r="L695" s="4"/>
      <c r="M695" s="4"/>
      <c r="N695" s="4"/>
      <c r="O695" s="4"/>
      <c r="P695" s="4"/>
      <c r="Q695" s="4"/>
      <c r="R695" s="4"/>
      <c r="S695" s="4"/>
      <c r="U695" s="9">
        <f t="shared" si="101"/>
        <v>795128</v>
      </c>
      <c r="V695" s="10">
        <f t="shared" si="98"/>
        <v>0</v>
      </c>
    </row>
    <row r="696" spans="1:22" x14ac:dyDescent="0.25">
      <c r="A696" s="12"/>
      <c r="B696" s="13"/>
      <c r="C696" s="20">
        <f t="shared" si="95"/>
        <v>0</v>
      </c>
      <c r="D696" s="27">
        <f t="shared" si="99"/>
        <v>795128</v>
      </c>
      <c r="E696" s="28">
        <f t="shared" si="96"/>
        <v>0</v>
      </c>
      <c r="F696" s="29">
        <f t="shared" si="93"/>
        <v>12121891</v>
      </c>
      <c r="G696" s="21">
        <f t="shared" si="97"/>
        <v>0</v>
      </c>
      <c r="H696" s="30">
        <f t="shared" si="94"/>
        <v>12121891</v>
      </c>
      <c r="I696" s="22">
        <f t="shared" si="100"/>
        <v>1</v>
      </c>
      <c r="L696" s="4"/>
      <c r="M696" s="4"/>
      <c r="N696" s="4"/>
      <c r="O696" s="4"/>
      <c r="P696" s="4"/>
      <c r="Q696" s="4"/>
      <c r="R696" s="4"/>
      <c r="S696" s="4"/>
      <c r="U696" s="9">
        <f t="shared" si="101"/>
        <v>795128</v>
      </c>
      <c r="V696" s="10">
        <f t="shared" si="98"/>
        <v>0</v>
      </c>
    </row>
    <row r="697" spans="1:22" x14ac:dyDescent="0.25">
      <c r="A697" s="12"/>
      <c r="B697" s="13"/>
      <c r="C697" s="20">
        <f t="shared" si="95"/>
        <v>0</v>
      </c>
      <c r="D697" s="27">
        <f t="shared" si="99"/>
        <v>795128</v>
      </c>
      <c r="E697" s="28">
        <f t="shared" si="96"/>
        <v>0</v>
      </c>
      <c r="F697" s="29">
        <f t="shared" si="93"/>
        <v>12121891</v>
      </c>
      <c r="G697" s="21">
        <f t="shared" si="97"/>
        <v>0</v>
      </c>
      <c r="H697" s="30">
        <f t="shared" si="94"/>
        <v>12121891</v>
      </c>
      <c r="I697" s="22">
        <f t="shared" si="100"/>
        <v>1</v>
      </c>
      <c r="L697" s="4"/>
      <c r="M697" s="4"/>
      <c r="N697" s="4"/>
      <c r="O697" s="4"/>
      <c r="P697" s="4"/>
      <c r="Q697" s="4"/>
      <c r="R697" s="4"/>
      <c r="S697" s="4"/>
      <c r="U697" s="9">
        <f t="shared" si="101"/>
        <v>795128</v>
      </c>
      <c r="V697" s="10">
        <f t="shared" si="98"/>
        <v>0</v>
      </c>
    </row>
    <row r="698" spans="1:22" x14ac:dyDescent="0.25">
      <c r="A698" s="12"/>
      <c r="B698" s="13"/>
      <c r="C698" s="20">
        <f t="shared" si="95"/>
        <v>0</v>
      </c>
      <c r="D698" s="27">
        <f t="shared" si="99"/>
        <v>795128</v>
      </c>
      <c r="E698" s="28">
        <f t="shared" si="96"/>
        <v>0</v>
      </c>
      <c r="F698" s="29">
        <f t="shared" si="93"/>
        <v>12121891</v>
      </c>
      <c r="G698" s="21">
        <f t="shared" si="97"/>
        <v>0</v>
      </c>
      <c r="H698" s="30">
        <f t="shared" si="94"/>
        <v>12121891</v>
      </c>
      <c r="I698" s="22">
        <f t="shared" si="100"/>
        <v>1</v>
      </c>
      <c r="L698" s="4"/>
      <c r="M698" s="4"/>
      <c r="N698" s="4"/>
      <c r="O698" s="4"/>
      <c r="P698" s="4"/>
      <c r="Q698" s="4"/>
      <c r="R698" s="4"/>
      <c r="S698" s="4"/>
      <c r="U698" s="9">
        <f t="shared" si="101"/>
        <v>795128</v>
      </c>
      <c r="V698" s="10">
        <f t="shared" si="98"/>
        <v>0</v>
      </c>
    </row>
    <row r="699" spans="1:22" x14ac:dyDescent="0.25">
      <c r="A699" s="12"/>
      <c r="B699" s="13"/>
      <c r="C699" s="20">
        <f t="shared" si="95"/>
        <v>0</v>
      </c>
      <c r="D699" s="27">
        <f t="shared" si="99"/>
        <v>795128</v>
      </c>
      <c r="E699" s="28">
        <f t="shared" si="96"/>
        <v>0</v>
      </c>
      <c r="F699" s="29">
        <f t="shared" si="93"/>
        <v>12121891</v>
      </c>
      <c r="G699" s="21">
        <f t="shared" si="97"/>
        <v>0</v>
      </c>
      <c r="H699" s="30">
        <f t="shared" si="94"/>
        <v>12121891</v>
      </c>
      <c r="I699" s="22">
        <f t="shared" si="100"/>
        <v>1</v>
      </c>
      <c r="L699" s="4"/>
      <c r="M699" s="4"/>
      <c r="N699" s="4"/>
      <c r="O699" s="4"/>
      <c r="P699" s="4"/>
      <c r="Q699" s="4"/>
      <c r="R699" s="4"/>
      <c r="S699" s="4"/>
      <c r="U699" s="9">
        <f t="shared" si="101"/>
        <v>795128</v>
      </c>
      <c r="V699" s="10">
        <f t="shared" si="98"/>
        <v>0</v>
      </c>
    </row>
    <row r="700" spans="1:22" x14ac:dyDescent="0.25">
      <c r="A700" s="12"/>
      <c r="B700" s="13"/>
      <c r="C700" s="20">
        <f t="shared" si="95"/>
        <v>0</v>
      </c>
      <c r="D700" s="27">
        <f t="shared" si="99"/>
        <v>795128</v>
      </c>
      <c r="E700" s="28">
        <f t="shared" si="96"/>
        <v>0</v>
      </c>
      <c r="F700" s="29">
        <f t="shared" si="93"/>
        <v>12121891</v>
      </c>
      <c r="G700" s="21">
        <f t="shared" si="97"/>
        <v>0</v>
      </c>
      <c r="H700" s="30">
        <f t="shared" si="94"/>
        <v>12121891</v>
      </c>
      <c r="I700" s="22">
        <f t="shared" si="100"/>
        <v>1</v>
      </c>
      <c r="L700" s="4"/>
      <c r="M700" s="4"/>
      <c r="N700" s="4"/>
      <c r="O700" s="4"/>
      <c r="P700" s="4"/>
      <c r="Q700" s="4"/>
      <c r="R700" s="4"/>
      <c r="S700" s="4"/>
      <c r="U700" s="9">
        <f t="shared" si="101"/>
        <v>795128</v>
      </c>
      <c r="V700" s="10">
        <f t="shared" si="98"/>
        <v>0</v>
      </c>
    </row>
    <row r="701" spans="1:22" x14ac:dyDescent="0.25">
      <c r="A701" s="12"/>
      <c r="B701" s="13"/>
      <c r="C701" s="20">
        <f t="shared" si="95"/>
        <v>0</v>
      </c>
      <c r="D701" s="27">
        <f t="shared" si="99"/>
        <v>795128</v>
      </c>
      <c r="E701" s="28">
        <f t="shared" si="96"/>
        <v>0</v>
      </c>
      <c r="F701" s="29">
        <f t="shared" si="93"/>
        <v>12121891</v>
      </c>
      <c r="G701" s="21">
        <f t="shared" si="97"/>
        <v>0</v>
      </c>
      <c r="H701" s="30">
        <f t="shared" si="94"/>
        <v>12121891</v>
      </c>
      <c r="I701" s="22">
        <f t="shared" si="100"/>
        <v>1</v>
      </c>
      <c r="L701" s="4"/>
      <c r="M701" s="4"/>
      <c r="N701" s="4"/>
      <c r="O701" s="4"/>
      <c r="P701" s="4"/>
      <c r="Q701" s="4"/>
      <c r="R701" s="4"/>
      <c r="S701" s="4"/>
      <c r="U701" s="9">
        <f t="shared" si="101"/>
        <v>795128</v>
      </c>
      <c r="V701" s="10">
        <f t="shared" si="98"/>
        <v>0</v>
      </c>
    </row>
    <row r="702" spans="1:22" x14ac:dyDescent="0.25">
      <c r="A702" s="12"/>
      <c r="B702" s="13"/>
      <c r="C702" s="20">
        <f t="shared" si="95"/>
        <v>0</v>
      </c>
      <c r="D702" s="27">
        <f t="shared" si="99"/>
        <v>795128</v>
      </c>
      <c r="E702" s="28">
        <f t="shared" si="96"/>
        <v>0</v>
      </c>
      <c r="F702" s="29">
        <f t="shared" si="93"/>
        <v>12121891</v>
      </c>
      <c r="G702" s="21">
        <f t="shared" si="97"/>
        <v>0</v>
      </c>
      <c r="H702" s="30">
        <f t="shared" si="94"/>
        <v>12121891</v>
      </c>
      <c r="I702" s="22">
        <f t="shared" si="100"/>
        <v>1</v>
      </c>
      <c r="L702" s="4"/>
      <c r="M702" s="4"/>
      <c r="N702" s="4"/>
      <c r="O702" s="4"/>
      <c r="P702" s="4"/>
      <c r="Q702" s="4"/>
      <c r="R702" s="4"/>
      <c r="S702" s="4"/>
      <c r="U702" s="9">
        <f t="shared" si="101"/>
        <v>795128</v>
      </c>
      <c r="V702" s="10">
        <f t="shared" si="98"/>
        <v>0</v>
      </c>
    </row>
    <row r="703" spans="1:22" x14ac:dyDescent="0.25">
      <c r="A703" s="12"/>
      <c r="B703" s="13"/>
      <c r="C703" s="20">
        <f t="shared" si="95"/>
        <v>0</v>
      </c>
      <c r="D703" s="27">
        <f t="shared" si="99"/>
        <v>795128</v>
      </c>
      <c r="E703" s="28">
        <f t="shared" si="96"/>
        <v>0</v>
      </c>
      <c r="F703" s="29">
        <f t="shared" ref="F703:F766" si="102">F702+C703</f>
        <v>12121891</v>
      </c>
      <c r="G703" s="21">
        <f t="shared" si="97"/>
        <v>0</v>
      </c>
      <c r="H703" s="30">
        <f t="shared" ref="H703:H766" si="103">F703+G703</f>
        <v>12121891</v>
      </c>
      <c r="I703" s="22">
        <f t="shared" si="100"/>
        <v>1</v>
      </c>
      <c r="L703" s="4"/>
      <c r="M703" s="4"/>
      <c r="N703" s="4"/>
      <c r="O703" s="4"/>
      <c r="P703" s="4"/>
      <c r="Q703" s="4"/>
      <c r="R703" s="4"/>
      <c r="S703" s="4"/>
      <c r="U703" s="9">
        <f t="shared" si="101"/>
        <v>795128</v>
      </c>
      <c r="V703" s="10">
        <f t="shared" si="98"/>
        <v>0</v>
      </c>
    </row>
    <row r="704" spans="1:22" x14ac:dyDescent="0.25">
      <c r="A704" s="12"/>
      <c r="B704" s="13"/>
      <c r="C704" s="20">
        <f t="shared" si="95"/>
        <v>0</v>
      </c>
      <c r="D704" s="27">
        <f t="shared" si="99"/>
        <v>795128</v>
      </c>
      <c r="E704" s="28">
        <f t="shared" si="96"/>
        <v>0</v>
      </c>
      <c r="F704" s="29">
        <f t="shared" si="102"/>
        <v>12121891</v>
      </c>
      <c r="G704" s="21">
        <f t="shared" si="97"/>
        <v>0</v>
      </c>
      <c r="H704" s="30">
        <f t="shared" si="103"/>
        <v>12121891</v>
      </c>
      <c r="I704" s="22">
        <f t="shared" si="100"/>
        <v>1</v>
      </c>
      <c r="L704" s="4"/>
      <c r="M704" s="4"/>
      <c r="N704" s="4"/>
      <c r="O704" s="4"/>
      <c r="P704" s="4"/>
      <c r="Q704" s="4"/>
      <c r="R704" s="4"/>
      <c r="S704" s="4"/>
      <c r="U704" s="9">
        <f t="shared" si="101"/>
        <v>795128</v>
      </c>
      <c r="V704" s="10">
        <f t="shared" si="98"/>
        <v>0</v>
      </c>
    </row>
    <row r="705" spans="1:22" x14ac:dyDescent="0.25">
      <c r="A705" s="12"/>
      <c r="B705" s="13"/>
      <c r="C705" s="20">
        <f t="shared" si="95"/>
        <v>0</v>
      </c>
      <c r="D705" s="27">
        <f t="shared" si="99"/>
        <v>795128</v>
      </c>
      <c r="E705" s="28">
        <f t="shared" si="96"/>
        <v>0</v>
      </c>
      <c r="F705" s="29">
        <f t="shared" si="102"/>
        <v>12121891</v>
      </c>
      <c r="G705" s="21">
        <f t="shared" si="97"/>
        <v>0</v>
      </c>
      <c r="H705" s="30">
        <f t="shared" si="103"/>
        <v>12121891</v>
      </c>
      <c r="I705" s="22">
        <f t="shared" si="100"/>
        <v>1</v>
      </c>
      <c r="L705" s="4"/>
      <c r="M705" s="4"/>
      <c r="N705" s="4"/>
      <c r="O705" s="4"/>
      <c r="P705" s="4"/>
      <c r="Q705" s="4"/>
      <c r="R705" s="4"/>
      <c r="S705" s="4"/>
      <c r="U705" s="9">
        <f t="shared" si="101"/>
        <v>795128</v>
      </c>
      <c r="V705" s="10">
        <f t="shared" si="98"/>
        <v>0</v>
      </c>
    </row>
    <row r="706" spans="1:22" x14ac:dyDescent="0.25">
      <c r="A706" s="12"/>
      <c r="B706" s="13"/>
      <c r="C706" s="20">
        <f t="shared" si="95"/>
        <v>0</v>
      </c>
      <c r="D706" s="27">
        <f t="shared" si="99"/>
        <v>795128</v>
      </c>
      <c r="E706" s="28">
        <f t="shared" si="96"/>
        <v>0</v>
      </c>
      <c r="F706" s="29">
        <f t="shared" si="102"/>
        <v>12121891</v>
      </c>
      <c r="G706" s="21">
        <f t="shared" si="97"/>
        <v>0</v>
      </c>
      <c r="H706" s="30">
        <f t="shared" si="103"/>
        <v>12121891</v>
      </c>
      <c r="I706" s="22">
        <f t="shared" si="100"/>
        <v>1</v>
      </c>
      <c r="L706" s="4"/>
      <c r="M706" s="4"/>
      <c r="N706" s="4"/>
      <c r="O706" s="4"/>
      <c r="P706" s="4"/>
      <c r="Q706" s="4"/>
      <c r="R706" s="4"/>
      <c r="S706" s="4"/>
      <c r="U706" s="9">
        <f t="shared" si="101"/>
        <v>795128</v>
      </c>
      <c r="V706" s="10">
        <f t="shared" si="98"/>
        <v>0</v>
      </c>
    </row>
    <row r="707" spans="1:22" x14ac:dyDescent="0.25">
      <c r="A707" s="12"/>
      <c r="B707" s="13"/>
      <c r="C707" s="20">
        <f t="shared" si="95"/>
        <v>0</v>
      </c>
      <c r="D707" s="27">
        <f t="shared" si="99"/>
        <v>795128</v>
      </c>
      <c r="E707" s="28">
        <f t="shared" si="96"/>
        <v>0</v>
      </c>
      <c r="F707" s="29">
        <f t="shared" si="102"/>
        <v>12121891</v>
      </c>
      <c r="G707" s="21">
        <f t="shared" si="97"/>
        <v>0</v>
      </c>
      <c r="H707" s="30">
        <f t="shared" si="103"/>
        <v>12121891</v>
      </c>
      <c r="I707" s="22">
        <f t="shared" si="100"/>
        <v>1</v>
      </c>
      <c r="L707" s="4"/>
      <c r="M707" s="4"/>
      <c r="N707" s="4"/>
      <c r="O707" s="4"/>
      <c r="P707" s="4"/>
      <c r="Q707" s="4"/>
      <c r="R707" s="4"/>
      <c r="S707" s="4"/>
      <c r="U707" s="9">
        <f t="shared" si="101"/>
        <v>795128</v>
      </c>
      <c r="V707" s="10">
        <f t="shared" si="98"/>
        <v>0</v>
      </c>
    </row>
    <row r="708" spans="1:22" x14ac:dyDescent="0.25">
      <c r="A708" s="12"/>
      <c r="B708" s="13"/>
      <c r="C708" s="20">
        <f t="shared" si="95"/>
        <v>0</v>
      </c>
      <c r="D708" s="27">
        <f t="shared" si="99"/>
        <v>795128</v>
      </c>
      <c r="E708" s="28">
        <f t="shared" si="96"/>
        <v>0</v>
      </c>
      <c r="F708" s="29">
        <f t="shared" si="102"/>
        <v>12121891</v>
      </c>
      <c r="G708" s="21">
        <f t="shared" si="97"/>
        <v>0</v>
      </c>
      <c r="H708" s="30">
        <f t="shared" si="103"/>
        <v>12121891</v>
      </c>
      <c r="I708" s="22">
        <f t="shared" si="100"/>
        <v>1</v>
      </c>
      <c r="L708" s="4"/>
      <c r="M708" s="4"/>
      <c r="N708" s="4"/>
      <c r="O708" s="4"/>
      <c r="P708" s="4"/>
      <c r="Q708" s="4"/>
      <c r="R708" s="4"/>
      <c r="S708" s="4"/>
      <c r="U708" s="9">
        <f t="shared" si="101"/>
        <v>795128</v>
      </c>
      <c r="V708" s="10">
        <f t="shared" si="98"/>
        <v>0</v>
      </c>
    </row>
    <row r="709" spans="1:22" x14ac:dyDescent="0.25">
      <c r="A709" s="12"/>
      <c r="B709" s="13"/>
      <c r="C709" s="20">
        <f t="shared" ref="C709:C772" si="104">A709*B709</f>
        <v>0</v>
      </c>
      <c r="D709" s="27">
        <f t="shared" si="99"/>
        <v>795128</v>
      </c>
      <c r="E709" s="28">
        <f t="shared" ref="E709:E772" si="105">B709+E710</f>
        <v>0</v>
      </c>
      <c r="F709" s="29">
        <f t="shared" si="102"/>
        <v>12121891</v>
      </c>
      <c r="G709" s="21">
        <f t="shared" ref="G709:G772" si="106">A709*E710</f>
        <v>0</v>
      </c>
      <c r="H709" s="30">
        <f t="shared" si="103"/>
        <v>12121891</v>
      </c>
      <c r="I709" s="22">
        <f t="shared" si="100"/>
        <v>1</v>
      </c>
      <c r="L709" s="4"/>
      <c r="M709" s="4"/>
      <c r="N709" s="4"/>
      <c r="O709" s="4"/>
      <c r="P709" s="4"/>
      <c r="Q709" s="4"/>
      <c r="R709" s="4"/>
      <c r="S709" s="4"/>
      <c r="U709" s="9">
        <f t="shared" si="101"/>
        <v>795128</v>
      </c>
      <c r="V709" s="10">
        <f t="shared" ref="V709:V772" si="107">A709</f>
        <v>0</v>
      </c>
    </row>
    <row r="710" spans="1:22" x14ac:dyDescent="0.25">
      <c r="A710" s="12"/>
      <c r="B710" s="13"/>
      <c r="C710" s="20">
        <f t="shared" si="104"/>
        <v>0</v>
      </c>
      <c r="D710" s="27">
        <f t="shared" ref="D710:D773" si="108">D709+B710</f>
        <v>795128</v>
      </c>
      <c r="E710" s="28">
        <f t="shared" si="105"/>
        <v>0</v>
      </c>
      <c r="F710" s="29">
        <f t="shared" si="102"/>
        <v>12121891</v>
      </c>
      <c r="G710" s="21">
        <f t="shared" si="106"/>
        <v>0</v>
      </c>
      <c r="H710" s="30">
        <f t="shared" si="103"/>
        <v>12121891</v>
      </c>
      <c r="I710" s="22">
        <f t="shared" ref="I710:I773" si="109">H710/$H$1004</f>
        <v>1</v>
      </c>
      <c r="L710" s="4"/>
      <c r="M710" s="4"/>
      <c r="N710" s="4"/>
      <c r="O710" s="4"/>
      <c r="P710" s="4"/>
      <c r="Q710" s="4"/>
      <c r="R710" s="4"/>
      <c r="S710" s="4"/>
      <c r="U710" s="9">
        <f t="shared" si="101"/>
        <v>795128</v>
      </c>
      <c r="V710" s="10">
        <f t="shared" si="107"/>
        <v>0</v>
      </c>
    </row>
    <row r="711" spans="1:22" x14ac:dyDescent="0.25">
      <c r="A711" s="12"/>
      <c r="B711" s="13"/>
      <c r="C711" s="20">
        <f t="shared" si="104"/>
        <v>0</v>
      </c>
      <c r="D711" s="27">
        <f t="shared" si="108"/>
        <v>795128</v>
      </c>
      <c r="E711" s="28">
        <f t="shared" si="105"/>
        <v>0</v>
      </c>
      <c r="F711" s="29">
        <f t="shared" si="102"/>
        <v>12121891</v>
      </c>
      <c r="G711" s="21">
        <f t="shared" si="106"/>
        <v>0</v>
      </c>
      <c r="H711" s="30">
        <f t="shared" si="103"/>
        <v>12121891</v>
      </c>
      <c r="I711" s="22">
        <f t="shared" si="109"/>
        <v>1</v>
      </c>
      <c r="L711" s="4"/>
      <c r="M711" s="4"/>
      <c r="N711" s="4"/>
      <c r="O711" s="4"/>
      <c r="P711" s="4"/>
      <c r="Q711" s="4"/>
      <c r="R711" s="4"/>
      <c r="S711" s="4"/>
      <c r="U711" s="9">
        <f t="shared" si="101"/>
        <v>795128</v>
      </c>
      <c r="V711" s="10">
        <f t="shared" si="107"/>
        <v>0</v>
      </c>
    </row>
    <row r="712" spans="1:22" x14ac:dyDescent="0.25">
      <c r="A712" s="12"/>
      <c r="B712" s="13"/>
      <c r="C712" s="20">
        <f t="shared" si="104"/>
        <v>0</v>
      </c>
      <c r="D712" s="27">
        <f t="shared" si="108"/>
        <v>795128</v>
      </c>
      <c r="E712" s="28">
        <f t="shared" si="105"/>
        <v>0</v>
      </c>
      <c r="F712" s="29">
        <f t="shared" si="102"/>
        <v>12121891</v>
      </c>
      <c r="G712" s="21">
        <f t="shared" si="106"/>
        <v>0</v>
      </c>
      <c r="H712" s="30">
        <f t="shared" si="103"/>
        <v>12121891</v>
      </c>
      <c r="I712" s="22">
        <f t="shared" si="109"/>
        <v>1</v>
      </c>
      <c r="L712" s="4"/>
      <c r="M712" s="4"/>
      <c r="N712" s="4"/>
      <c r="O712" s="4"/>
      <c r="P712" s="4"/>
      <c r="Q712" s="4"/>
      <c r="R712" s="4"/>
      <c r="S712" s="4"/>
      <c r="U712" s="9">
        <f t="shared" si="101"/>
        <v>795128</v>
      </c>
      <c r="V712" s="10">
        <f t="shared" si="107"/>
        <v>0</v>
      </c>
    </row>
    <row r="713" spans="1:22" x14ac:dyDescent="0.25">
      <c r="A713" s="12"/>
      <c r="B713" s="13"/>
      <c r="C713" s="20">
        <f t="shared" si="104"/>
        <v>0</v>
      </c>
      <c r="D713" s="27">
        <f t="shared" si="108"/>
        <v>795128</v>
      </c>
      <c r="E713" s="28">
        <f t="shared" si="105"/>
        <v>0</v>
      </c>
      <c r="F713" s="29">
        <f t="shared" si="102"/>
        <v>12121891</v>
      </c>
      <c r="G713" s="21">
        <f t="shared" si="106"/>
        <v>0</v>
      </c>
      <c r="H713" s="30">
        <f t="shared" si="103"/>
        <v>12121891</v>
      </c>
      <c r="I713" s="22">
        <f t="shared" si="109"/>
        <v>1</v>
      </c>
      <c r="L713" s="4"/>
      <c r="M713" s="4"/>
      <c r="N713" s="4"/>
      <c r="O713" s="4"/>
      <c r="P713" s="4"/>
      <c r="Q713" s="4"/>
      <c r="R713" s="4"/>
      <c r="S713" s="4"/>
      <c r="U713" s="9">
        <f t="shared" si="101"/>
        <v>795128</v>
      </c>
      <c r="V713" s="10">
        <f t="shared" si="107"/>
        <v>0</v>
      </c>
    </row>
    <row r="714" spans="1:22" x14ac:dyDescent="0.25">
      <c r="A714" s="12"/>
      <c r="B714" s="13"/>
      <c r="C714" s="20">
        <f t="shared" si="104"/>
        <v>0</v>
      </c>
      <c r="D714" s="27">
        <f t="shared" si="108"/>
        <v>795128</v>
      </c>
      <c r="E714" s="28">
        <f t="shared" si="105"/>
        <v>0</v>
      </c>
      <c r="F714" s="29">
        <f t="shared" si="102"/>
        <v>12121891</v>
      </c>
      <c r="G714" s="21">
        <f t="shared" si="106"/>
        <v>0</v>
      </c>
      <c r="H714" s="30">
        <f t="shared" si="103"/>
        <v>12121891</v>
      </c>
      <c r="I714" s="22">
        <f t="shared" si="109"/>
        <v>1</v>
      </c>
      <c r="L714" s="4"/>
      <c r="M714" s="4"/>
      <c r="N714" s="4"/>
      <c r="O714" s="4"/>
      <c r="P714" s="4"/>
      <c r="Q714" s="4"/>
      <c r="R714" s="4"/>
      <c r="S714" s="4"/>
      <c r="U714" s="9">
        <f t="shared" si="101"/>
        <v>795128</v>
      </c>
      <c r="V714" s="10">
        <f t="shared" si="107"/>
        <v>0</v>
      </c>
    </row>
    <row r="715" spans="1:22" x14ac:dyDescent="0.25">
      <c r="A715" s="12"/>
      <c r="B715" s="13"/>
      <c r="C715" s="20">
        <f t="shared" si="104"/>
        <v>0</v>
      </c>
      <c r="D715" s="27">
        <f t="shared" si="108"/>
        <v>795128</v>
      </c>
      <c r="E715" s="28">
        <f t="shared" si="105"/>
        <v>0</v>
      </c>
      <c r="F715" s="29">
        <f t="shared" si="102"/>
        <v>12121891</v>
      </c>
      <c r="G715" s="21">
        <f t="shared" si="106"/>
        <v>0</v>
      </c>
      <c r="H715" s="30">
        <f t="shared" si="103"/>
        <v>12121891</v>
      </c>
      <c r="I715" s="22">
        <f t="shared" si="109"/>
        <v>1</v>
      </c>
      <c r="L715" s="4"/>
      <c r="M715" s="4"/>
      <c r="N715" s="4"/>
      <c r="O715" s="4"/>
      <c r="P715" s="4"/>
      <c r="Q715" s="4"/>
      <c r="R715" s="4"/>
      <c r="S715" s="4"/>
      <c r="U715" s="9">
        <f t="shared" si="101"/>
        <v>795128</v>
      </c>
      <c r="V715" s="10">
        <f t="shared" si="107"/>
        <v>0</v>
      </c>
    </row>
    <row r="716" spans="1:22" x14ac:dyDescent="0.25">
      <c r="A716" s="12"/>
      <c r="B716" s="13"/>
      <c r="C716" s="20">
        <f t="shared" si="104"/>
        <v>0</v>
      </c>
      <c r="D716" s="27">
        <f t="shared" si="108"/>
        <v>795128</v>
      </c>
      <c r="E716" s="28">
        <f t="shared" si="105"/>
        <v>0</v>
      </c>
      <c r="F716" s="29">
        <f t="shared" si="102"/>
        <v>12121891</v>
      </c>
      <c r="G716" s="21">
        <f t="shared" si="106"/>
        <v>0</v>
      </c>
      <c r="H716" s="30">
        <f t="shared" si="103"/>
        <v>12121891</v>
      </c>
      <c r="I716" s="22">
        <f t="shared" si="109"/>
        <v>1</v>
      </c>
      <c r="L716" s="4"/>
      <c r="M716" s="4"/>
      <c r="N716" s="4"/>
      <c r="O716" s="4"/>
      <c r="P716" s="4"/>
      <c r="Q716" s="4"/>
      <c r="R716" s="4"/>
      <c r="S716" s="4"/>
      <c r="U716" s="9">
        <f t="shared" si="101"/>
        <v>795128</v>
      </c>
      <c r="V716" s="10">
        <f t="shared" si="107"/>
        <v>0</v>
      </c>
    </row>
    <row r="717" spans="1:22" x14ac:dyDescent="0.25">
      <c r="A717" s="12"/>
      <c r="B717" s="13"/>
      <c r="C717" s="20">
        <f t="shared" si="104"/>
        <v>0</v>
      </c>
      <c r="D717" s="27">
        <f t="shared" si="108"/>
        <v>795128</v>
      </c>
      <c r="E717" s="28">
        <f t="shared" si="105"/>
        <v>0</v>
      </c>
      <c r="F717" s="29">
        <f t="shared" si="102"/>
        <v>12121891</v>
      </c>
      <c r="G717" s="21">
        <f t="shared" si="106"/>
        <v>0</v>
      </c>
      <c r="H717" s="30">
        <f t="shared" si="103"/>
        <v>12121891</v>
      </c>
      <c r="I717" s="22">
        <f t="shared" si="109"/>
        <v>1</v>
      </c>
      <c r="L717" s="4"/>
      <c r="M717" s="4"/>
      <c r="N717" s="4"/>
      <c r="O717" s="4"/>
      <c r="P717" s="4"/>
      <c r="Q717" s="4"/>
      <c r="R717" s="4"/>
      <c r="S717" s="4"/>
      <c r="U717" s="9">
        <f t="shared" si="101"/>
        <v>795128</v>
      </c>
      <c r="V717" s="10">
        <f t="shared" si="107"/>
        <v>0</v>
      </c>
    </row>
    <row r="718" spans="1:22" x14ac:dyDescent="0.25">
      <c r="A718" s="12"/>
      <c r="B718" s="13"/>
      <c r="C718" s="20">
        <f t="shared" si="104"/>
        <v>0</v>
      </c>
      <c r="D718" s="27">
        <f t="shared" si="108"/>
        <v>795128</v>
      </c>
      <c r="E718" s="28">
        <f t="shared" si="105"/>
        <v>0</v>
      </c>
      <c r="F718" s="29">
        <f t="shared" si="102"/>
        <v>12121891</v>
      </c>
      <c r="G718" s="21">
        <f t="shared" si="106"/>
        <v>0</v>
      </c>
      <c r="H718" s="30">
        <f t="shared" si="103"/>
        <v>12121891</v>
      </c>
      <c r="I718" s="22">
        <f t="shared" si="109"/>
        <v>1</v>
      </c>
      <c r="L718" s="4"/>
      <c r="M718" s="4"/>
      <c r="N718" s="4"/>
      <c r="O718" s="4"/>
      <c r="P718" s="4"/>
      <c r="Q718" s="4"/>
      <c r="R718" s="4"/>
      <c r="S718" s="4"/>
      <c r="U718" s="9">
        <f t="shared" si="101"/>
        <v>795128</v>
      </c>
      <c r="V718" s="10">
        <f t="shared" si="107"/>
        <v>0</v>
      </c>
    </row>
    <row r="719" spans="1:22" x14ac:dyDescent="0.25">
      <c r="A719" s="12"/>
      <c r="B719" s="13"/>
      <c r="C719" s="20">
        <f t="shared" si="104"/>
        <v>0</v>
      </c>
      <c r="D719" s="27">
        <f t="shared" si="108"/>
        <v>795128</v>
      </c>
      <c r="E719" s="28">
        <f t="shared" si="105"/>
        <v>0</v>
      </c>
      <c r="F719" s="29">
        <f t="shared" si="102"/>
        <v>12121891</v>
      </c>
      <c r="G719" s="21">
        <f t="shared" si="106"/>
        <v>0</v>
      </c>
      <c r="H719" s="30">
        <f t="shared" si="103"/>
        <v>12121891</v>
      </c>
      <c r="I719" s="22">
        <f t="shared" si="109"/>
        <v>1</v>
      </c>
      <c r="L719" s="4"/>
      <c r="M719" s="4"/>
      <c r="N719" s="4"/>
      <c r="O719" s="4"/>
      <c r="P719" s="4"/>
      <c r="Q719" s="4"/>
      <c r="R719" s="4"/>
      <c r="S719" s="4"/>
      <c r="U719" s="9">
        <f t="shared" si="101"/>
        <v>795128</v>
      </c>
      <c r="V719" s="10">
        <f t="shared" si="107"/>
        <v>0</v>
      </c>
    </row>
    <row r="720" spans="1:22" x14ac:dyDescent="0.25">
      <c r="A720" s="12"/>
      <c r="B720" s="13"/>
      <c r="C720" s="20">
        <f t="shared" si="104"/>
        <v>0</v>
      </c>
      <c r="D720" s="27">
        <f t="shared" si="108"/>
        <v>795128</v>
      </c>
      <c r="E720" s="28">
        <f t="shared" si="105"/>
        <v>0</v>
      </c>
      <c r="F720" s="29">
        <f t="shared" si="102"/>
        <v>12121891</v>
      </c>
      <c r="G720" s="21">
        <f t="shared" si="106"/>
        <v>0</v>
      </c>
      <c r="H720" s="30">
        <f t="shared" si="103"/>
        <v>12121891</v>
      </c>
      <c r="I720" s="22">
        <f t="shared" si="109"/>
        <v>1</v>
      </c>
      <c r="L720" s="4"/>
      <c r="M720" s="4"/>
      <c r="N720" s="4"/>
      <c r="O720" s="4"/>
      <c r="P720" s="4"/>
      <c r="Q720" s="4"/>
      <c r="R720" s="4"/>
      <c r="S720" s="4"/>
      <c r="U720" s="9">
        <f t="shared" si="101"/>
        <v>795128</v>
      </c>
      <c r="V720" s="10">
        <f t="shared" si="107"/>
        <v>0</v>
      </c>
    </row>
    <row r="721" spans="1:22" x14ac:dyDescent="0.25">
      <c r="A721" s="12"/>
      <c r="B721" s="13"/>
      <c r="C721" s="20">
        <f t="shared" si="104"/>
        <v>0</v>
      </c>
      <c r="D721" s="27">
        <f t="shared" si="108"/>
        <v>795128</v>
      </c>
      <c r="E721" s="28">
        <f t="shared" si="105"/>
        <v>0</v>
      </c>
      <c r="F721" s="29">
        <f t="shared" si="102"/>
        <v>12121891</v>
      </c>
      <c r="G721" s="21">
        <f t="shared" si="106"/>
        <v>0</v>
      </c>
      <c r="H721" s="30">
        <f t="shared" si="103"/>
        <v>12121891</v>
      </c>
      <c r="I721" s="22">
        <f t="shared" si="109"/>
        <v>1</v>
      </c>
      <c r="L721" s="4"/>
      <c r="M721" s="4"/>
      <c r="N721" s="4"/>
      <c r="O721" s="4"/>
      <c r="P721" s="4"/>
      <c r="Q721" s="4"/>
      <c r="R721" s="4"/>
      <c r="S721" s="4"/>
      <c r="U721" s="9">
        <f t="shared" si="101"/>
        <v>795128</v>
      </c>
      <c r="V721" s="10">
        <f t="shared" si="107"/>
        <v>0</v>
      </c>
    </row>
    <row r="722" spans="1:22" x14ac:dyDescent="0.25">
      <c r="A722" s="12"/>
      <c r="B722" s="13"/>
      <c r="C722" s="20">
        <f t="shared" si="104"/>
        <v>0</v>
      </c>
      <c r="D722" s="27">
        <f t="shared" si="108"/>
        <v>795128</v>
      </c>
      <c r="E722" s="28">
        <f t="shared" si="105"/>
        <v>0</v>
      </c>
      <c r="F722" s="29">
        <f t="shared" si="102"/>
        <v>12121891</v>
      </c>
      <c r="G722" s="21">
        <f t="shared" si="106"/>
        <v>0</v>
      </c>
      <c r="H722" s="30">
        <f t="shared" si="103"/>
        <v>12121891</v>
      </c>
      <c r="I722" s="22">
        <f t="shared" si="109"/>
        <v>1</v>
      </c>
      <c r="L722" s="4"/>
      <c r="M722" s="4"/>
      <c r="N722" s="4"/>
      <c r="O722" s="4"/>
      <c r="P722" s="4"/>
      <c r="Q722" s="4"/>
      <c r="R722" s="4"/>
      <c r="S722" s="4"/>
      <c r="U722" s="9">
        <f t="shared" si="101"/>
        <v>795128</v>
      </c>
      <c r="V722" s="10">
        <f t="shared" si="107"/>
        <v>0</v>
      </c>
    </row>
    <row r="723" spans="1:22" x14ac:dyDescent="0.25">
      <c r="A723" s="12"/>
      <c r="B723" s="13"/>
      <c r="C723" s="20">
        <f t="shared" si="104"/>
        <v>0</v>
      </c>
      <c r="D723" s="27">
        <f t="shared" si="108"/>
        <v>795128</v>
      </c>
      <c r="E723" s="28">
        <f t="shared" si="105"/>
        <v>0</v>
      </c>
      <c r="F723" s="29">
        <f t="shared" si="102"/>
        <v>12121891</v>
      </c>
      <c r="G723" s="21">
        <f t="shared" si="106"/>
        <v>0</v>
      </c>
      <c r="H723" s="30">
        <f t="shared" si="103"/>
        <v>12121891</v>
      </c>
      <c r="I723" s="22">
        <f t="shared" si="109"/>
        <v>1</v>
      </c>
      <c r="L723" s="4"/>
      <c r="M723" s="4"/>
      <c r="N723" s="4"/>
      <c r="O723" s="4"/>
      <c r="P723" s="4"/>
      <c r="Q723" s="4"/>
      <c r="R723" s="4"/>
      <c r="S723" s="4"/>
      <c r="U723" s="9">
        <f t="shared" si="101"/>
        <v>795128</v>
      </c>
      <c r="V723" s="10">
        <f t="shared" si="107"/>
        <v>0</v>
      </c>
    </row>
    <row r="724" spans="1:22" x14ac:dyDescent="0.25">
      <c r="A724" s="12"/>
      <c r="B724" s="13"/>
      <c r="C724" s="20">
        <f t="shared" si="104"/>
        <v>0</v>
      </c>
      <c r="D724" s="27">
        <f t="shared" si="108"/>
        <v>795128</v>
      </c>
      <c r="E724" s="28">
        <f t="shared" si="105"/>
        <v>0</v>
      </c>
      <c r="F724" s="29">
        <f t="shared" si="102"/>
        <v>12121891</v>
      </c>
      <c r="G724" s="21">
        <f t="shared" si="106"/>
        <v>0</v>
      </c>
      <c r="H724" s="30">
        <f t="shared" si="103"/>
        <v>12121891</v>
      </c>
      <c r="I724" s="22">
        <f t="shared" si="109"/>
        <v>1</v>
      </c>
      <c r="L724" s="4"/>
      <c r="M724" s="4"/>
      <c r="N724" s="4"/>
      <c r="O724" s="4"/>
      <c r="P724" s="4"/>
      <c r="Q724" s="4"/>
      <c r="R724" s="4"/>
      <c r="S724" s="4"/>
      <c r="U724" s="9">
        <f t="shared" si="101"/>
        <v>795128</v>
      </c>
      <c r="V724" s="10">
        <f t="shared" si="107"/>
        <v>0</v>
      </c>
    </row>
    <row r="725" spans="1:22" x14ac:dyDescent="0.25">
      <c r="A725" s="12"/>
      <c r="B725" s="13"/>
      <c r="C725" s="20">
        <f t="shared" si="104"/>
        <v>0</v>
      </c>
      <c r="D725" s="27">
        <f t="shared" si="108"/>
        <v>795128</v>
      </c>
      <c r="E725" s="28">
        <f t="shared" si="105"/>
        <v>0</v>
      </c>
      <c r="F725" s="29">
        <f t="shared" si="102"/>
        <v>12121891</v>
      </c>
      <c r="G725" s="21">
        <f t="shared" si="106"/>
        <v>0</v>
      </c>
      <c r="H725" s="30">
        <f t="shared" si="103"/>
        <v>12121891</v>
      </c>
      <c r="I725" s="22">
        <f t="shared" si="109"/>
        <v>1</v>
      </c>
      <c r="L725" s="4"/>
      <c r="M725" s="4"/>
      <c r="N725" s="4"/>
      <c r="O725" s="4"/>
      <c r="P725" s="4"/>
      <c r="Q725" s="4"/>
      <c r="R725" s="4"/>
      <c r="S725" s="4"/>
      <c r="U725" s="9">
        <f t="shared" si="101"/>
        <v>795128</v>
      </c>
      <c r="V725" s="10">
        <f t="shared" si="107"/>
        <v>0</v>
      </c>
    </row>
    <row r="726" spans="1:22" x14ac:dyDescent="0.25">
      <c r="A726" s="12"/>
      <c r="B726" s="13"/>
      <c r="C726" s="20">
        <f t="shared" si="104"/>
        <v>0</v>
      </c>
      <c r="D726" s="27">
        <f t="shared" si="108"/>
        <v>795128</v>
      </c>
      <c r="E726" s="28">
        <f t="shared" si="105"/>
        <v>0</v>
      </c>
      <c r="F726" s="29">
        <f t="shared" si="102"/>
        <v>12121891</v>
      </c>
      <c r="G726" s="21">
        <f t="shared" si="106"/>
        <v>0</v>
      </c>
      <c r="H726" s="30">
        <f t="shared" si="103"/>
        <v>12121891</v>
      </c>
      <c r="I726" s="22">
        <f t="shared" si="109"/>
        <v>1</v>
      </c>
      <c r="L726" s="4"/>
      <c r="M726" s="4"/>
      <c r="N726" s="4"/>
      <c r="O726" s="4"/>
      <c r="P726" s="4"/>
      <c r="Q726" s="4"/>
      <c r="R726" s="4"/>
      <c r="S726" s="4"/>
      <c r="U726" s="9">
        <f t="shared" si="101"/>
        <v>795128</v>
      </c>
      <c r="V726" s="10">
        <f t="shared" si="107"/>
        <v>0</v>
      </c>
    </row>
    <row r="727" spans="1:22" x14ac:dyDescent="0.25">
      <c r="A727" s="12"/>
      <c r="B727" s="13"/>
      <c r="C727" s="20">
        <f t="shared" si="104"/>
        <v>0</v>
      </c>
      <c r="D727" s="27">
        <f t="shared" si="108"/>
        <v>795128</v>
      </c>
      <c r="E727" s="28">
        <f t="shared" si="105"/>
        <v>0</v>
      </c>
      <c r="F727" s="29">
        <f t="shared" si="102"/>
        <v>12121891</v>
      </c>
      <c r="G727" s="21">
        <f t="shared" si="106"/>
        <v>0</v>
      </c>
      <c r="H727" s="30">
        <f t="shared" si="103"/>
        <v>12121891</v>
      </c>
      <c r="I727" s="22">
        <f t="shared" si="109"/>
        <v>1</v>
      </c>
      <c r="L727" s="4"/>
      <c r="M727" s="4"/>
      <c r="N727" s="4"/>
      <c r="O727" s="4"/>
      <c r="P727" s="4"/>
      <c r="Q727" s="4"/>
      <c r="R727" s="4"/>
      <c r="S727" s="4"/>
      <c r="U727" s="9">
        <f t="shared" si="101"/>
        <v>795128</v>
      </c>
      <c r="V727" s="10">
        <f t="shared" si="107"/>
        <v>0</v>
      </c>
    </row>
    <row r="728" spans="1:22" x14ac:dyDescent="0.25">
      <c r="A728" s="12"/>
      <c r="B728" s="13"/>
      <c r="C728" s="20">
        <f t="shared" si="104"/>
        <v>0</v>
      </c>
      <c r="D728" s="27">
        <f t="shared" si="108"/>
        <v>795128</v>
      </c>
      <c r="E728" s="28">
        <f t="shared" si="105"/>
        <v>0</v>
      </c>
      <c r="F728" s="29">
        <f t="shared" si="102"/>
        <v>12121891</v>
      </c>
      <c r="G728" s="21">
        <f t="shared" si="106"/>
        <v>0</v>
      </c>
      <c r="H728" s="30">
        <f t="shared" si="103"/>
        <v>12121891</v>
      </c>
      <c r="I728" s="22">
        <f t="shared" si="109"/>
        <v>1</v>
      </c>
      <c r="L728" s="4"/>
      <c r="M728" s="4"/>
      <c r="N728" s="4"/>
      <c r="O728" s="4"/>
      <c r="P728" s="4"/>
      <c r="Q728" s="4"/>
      <c r="R728" s="4"/>
      <c r="S728" s="4"/>
      <c r="U728" s="9">
        <f t="shared" si="101"/>
        <v>795128</v>
      </c>
      <c r="V728" s="10">
        <f t="shared" si="107"/>
        <v>0</v>
      </c>
    </row>
    <row r="729" spans="1:22" x14ac:dyDescent="0.25">
      <c r="A729" s="12"/>
      <c r="B729" s="13"/>
      <c r="C729" s="20">
        <f t="shared" si="104"/>
        <v>0</v>
      </c>
      <c r="D729" s="27">
        <f t="shared" si="108"/>
        <v>795128</v>
      </c>
      <c r="E729" s="28">
        <f t="shared" si="105"/>
        <v>0</v>
      </c>
      <c r="F729" s="29">
        <f t="shared" si="102"/>
        <v>12121891</v>
      </c>
      <c r="G729" s="21">
        <f t="shared" si="106"/>
        <v>0</v>
      </c>
      <c r="H729" s="30">
        <f t="shared" si="103"/>
        <v>12121891</v>
      </c>
      <c r="I729" s="22">
        <f t="shared" si="109"/>
        <v>1</v>
      </c>
      <c r="L729" s="4"/>
      <c r="M729" s="4"/>
      <c r="N729" s="4"/>
      <c r="O729" s="4"/>
      <c r="P729" s="4"/>
      <c r="Q729" s="4"/>
      <c r="R729" s="4"/>
      <c r="S729" s="4"/>
      <c r="U729" s="9">
        <f t="shared" si="101"/>
        <v>795128</v>
      </c>
      <c r="V729" s="10">
        <f t="shared" si="107"/>
        <v>0</v>
      </c>
    </row>
    <row r="730" spans="1:22" x14ac:dyDescent="0.25">
      <c r="A730" s="12"/>
      <c r="B730" s="13"/>
      <c r="C730" s="20">
        <f t="shared" si="104"/>
        <v>0</v>
      </c>
      <c r="D730" s="27">
        <f t="shared" si="108"/>
        <v>795128</v>
      </c>
      <c r="E730" s="28">
        <f t="shared" si="105"/>
        <v>0</v>
      </c>
      <c r="F730" s="29">
        <f t="shared" si="102"/>
        <v>12121891</v>
      </c>
      <c r="G730" s="21">
        <f t="shared" si="106"/>
        <v>0</v>
      </c>
      <c r="H730" s="30">
        <f t="shared" si="103"/>
        <v>12121891</v>
      </c>
      <c r="I730" s="22">
        <f t="shared" si="109"/>
        <v>1</v>
      </c>
      <c r="L730" s="4"/>
      <c r="M730" s="4"/>
      <c r="N730" s="4"/>
      <c r="O730" s="4"/>
      <c r="P730" s="4"/>
      <c r="Q730" s="4"/>
      <c r="R730" s="4"/>
      <c r="S730" s="4"/>
      <c r="U730" s="9">
        <f t="shared" si="101"/>
        <v>795128</v>
      </c>
      <c r="V730" s="10">
        <f t="shared" si="107"/>
        <v>0</v>
      </c>
    </row>
    <row r="731" spans="1:22" x14ac:dyDescent="0.25">
      <c r="A731" s="12"/>
      <c r="B731" s="13"/>
      <c r="C731" s="20">
        <f t="shared" si="104"/>
        <v>0</v>
      </c>
      <c r="D731" s="27">
        <f t="shared" si="108"/>
        <v>795128</v>
      </c>
      <c r="E731" s="28">
        <f t="shared" si="105"/>
        <v>0</v>
      </c>
      <c r="F731" s="29">
        <f t="shared" si="102"/>
        <v>12121891</v>
      </c>
      <c r="G731" s="21">
        <f t="shared" si="106"/>
        <v>0</v>
      </c>
      <c r="H731" s="30">
        <f t="shared" si="103"/>
        <v>12121891</v>
      </c>
      <c r="I731" s="22">
        <f t="shared" si="109"/>
        <v>1</v>
      </c>
      <c r="L731" s="4"/>
      <c r="M731" s="4"/>
      <c r="N731" s="4"/>
      <c r="O731" s="4"/>
      <c r="P731" s="4"/>
      <c r="Q731" s="4"/>
      <c r="R731" s="4"/>
      <c r="S731" s="4"/>
      <c r="U731" s="9">
        <f t="shared" si="101"/>
        <v>795128</v>
      </c>
      <c r="V731" s="10">
        <f t="shared" si="107"/>
        <v>0</v>
      </c>
    </row>
    <row r="732" spans="1:22" x14ac:dyDescent="0.25">
      <c r="A732" s="12"/>
      <c r="B732" s="13"/>
      <c r="C732" s="20">
        <f t="shared" si="104"/>
        <v>0</v>
      </c>
      <c r="D732" s="27">
        <f t="shared" si="108"/>
        <v>795128</v>
      </c>
      <c r="E732" s="28">
        <f t="shared" si="105"/>
        <v>0</v>
      </c>
      <c r="F732" s="29">
        <f t="shared" si="102"/>
        <v>12121891</v>
      </c>
      <c r="G732" s="21">
        <f t="shared" si="106"/>
        <v>0</v>
      </c>
      <c r="H732" s="30">
        <f t="shared" si="103"/>
        <v>12121891</v>
      </c>
      <c r="I732" s="22">
        <f t="shared" si="109"/>
        <v>1</v>
      </c>
      <c r="L732" s="4"/>
      <c r="M732" s="4"/>
      <c r="N732" s="4"/>
      <c r="O732" s="4"/>
      <c r="P732" s="4"/>
      <c r="Q732" s="4"/>
      <c r="R732" s="4"/>
      <c r="S732" s="4"/>
      <c r="U732" s="9">
        <f t="shared" si="101"/>
        <v>795128</v>
      </c>
      <c r="V732" s="10">
        <f t="shared" si="107"/>
        <v>0</v>
      </c>
    </row>
    <row r="733" spans="1:22" x14ac:dyDescent="0.25">
      <c r="A733" s="12"/>
      <c r="B733" s="13"/>
      <c r="C733" s="20">
        <f t="shared" si="104"/>
        <v>0</v>
      </c>
      <c r="D733" s="27">
        <f t="shared" si="108"/>
        <v>795128</v>
      </c>
      <c r="E733" s="28">
        <f t="shared" si="105"/>
        <v>0</v>
      </c>
      <c r="F733" s="29">
        <f t="shared" si="102"/>
        <v>12121891</v>
      </c>
      <c r="G733" s="21">
        <f t="shared" si="106"/>
        <v>0</v>
      </c>
      <c r="H733" s="30">
        <f t="shared" si="103"/>
        <v>12121891</v>
      </c>
      <c r="I733" s="22">
        <f t="shared" si="109"/>
        <v>1</v>
      </c>
      <c r="L733" s="4"/>
      <c r="M733" s="4"/>
      <c r="N733" s="4"/>
      <c r="O733" s="4"/>
      <c r="P733" s="4"/>
      <c r="Q733" s="4"/>
      <c r="R733" s="4"/>
      <c r="S733" s="4"/>
      <c r="U733" s="9">
        <f t="shared" si="101"/>
        <v>795128</v>
      </c>
      <c r="V733" s="10">
        <f t="shared" si="107"/>
        <v>0</v>
      </c>
    </row>
    <row r="734" spans="1:22" x14ac:dyDescent="0.25">
      <c r="A734" s="12"/>
      <c r="B734" s="13"/>
      <c r="C734" s="20">
        <f t="shared" si="104"/>
        <v>0</v>
      </c>
      <c r="D734" s="27">
        <f t="shared" si="108"/>
        <v>795128</v>
      </c>
      <c r="E734" s="28">
        <f t="shared" si="105"/>
        <v>0</v>
      </c>
      <c r="F734" s="29">
        <f t="shared" si="102"/>
        <v>12121891</v>
      </c>
      <c r="G734" s="21">
        <f t="shared" si="106"/>
        <v>0</v>
      </c>
      <c r="H734" s="30">
        <f t="shared" si="103"/>
        <v>12121891</v>
      </c>
      <c r="I734" s="22">
        <f t="shared" si="109"/>
        <v>1</v>
      </c>
      <c r="L734" s="4"/>
      <c r="M734" s="4"/>
      <c r="N734" s="4"/>
      <c r="O734" s="4"/>
      <c r="P734" s="4"/>
      <c r="Q734" s="4"/>
      <c r="R734" s="4"/>
      <c r="S734" s="4"/>
      <c r="U734" s="9">
        <f t="shared" si="101"/>
        <v>795128</v>
      </c>
      <c r="V734" s="10">
        <f t="shared" si="107"/>
        <v>0</v>
      </c>
    </row>
    <row r="735" spans="1:22" x14ac:dyDescent="0.25">
      <c r="A735" s="12"/>
      <c r="B735" s="13"/>
      <c r="C735" s="20">
        <f t="shared" si="104"/>
        <v>0</v>
      </c>
      <c r="D735" s="27">
        <f t="shared" si="108"/>
        <v>795128</v>
      </c>
      <c r="E735" s="28">
        <f t="shared" si="105"/>
        <v>0</v>
      </c>
      <c r="F735" s="29">
        <f t="shared" si="102"/>
        <v>12121891</v>
      </c>
      <c r="G735" s="21">
        <f t="shared" si="106"/>
        <v>0</v>
      </c>
      <c r="H735" s="30">
        <f t="shared" si="103"/>
        <v>12121891</v>
      </c>
      <c r="I735" s="22">
        <f t="shared" si="109"/>
        <v>1</v>
      </c>
      <c r="L735" s="4"/>
      <c r="M735" s="4"/>
      <c r="N735" s="4"/>
      <c r="O735" s="4"/>
      <c r="P735" s="4"/>
      <c r="Q735" s="4"/>
      <c r="R735" s="4"/>
      <c r="S735" s="4"/>
      <c r="U735" s="9">
        <f t="shared" si="101"/>
        <v>795128</v>
      </c>
      <c r="V735" s="10">
        <f t="shared" si="107"/>
        <v>0</v>
      </c>
    </row>
    <row r="736" spans="1:22" x14ac:dyDescent="0.25">
      <c r="A736" s="12"/>
      <c r="B736" s="13"/>
      <c r="C736" s="20">
        <f t="shared" si="104"/>
        <v>0</v>
      </c>
      <c r="D736" s="27">
        <f t="shared" si="108"/>
        <v>795128</v>
      </c>
      <c r="E736" s="28">
        <f t="shared" si="105"/>
        <v>0</v>
      </c>
      <c r="F736" s="29">
        <f t="shared" si="102"/>
        <v>12121891</v>
      </c>
      <c r="G736" s="21">
        <f t="shared" si="106"/>
        <v>0</v>
      </c>
      <c r="H736" s="30">
        <f t="shared" si="103"/>
        <v>12121891</v>
      </c>
      <c r="I736" s="22">
        <f t="shared" si="109"/>
        <v>1</v>
      </c>
      <c r="L736" s="4"/>
      <c r="M736" s="4"/>
      <c r="N736" s="4"/>
      <c r="O736" s="4"/>
      <c r="P736" s="4"/>
      <c r="Q736" s="4"/>
      <c r="R736" s="4"/>
      <c r="S736" s="4"/>
      <c r="U736" s="9">
        <f t="shared" si="101"/>
        <v>795128</v>
      </c>
      <c r="V736" s="10">
        <f t="shared" si="107"/>
        <v>0</v>
      </c>
    </row>
    <row r="737" spans="1:22" x14ac:dyDescent="0.25">
      <c r="A737" s="12"/>
      <c r="B737" s="13"/>
      <c r="C737" s="20">
        <f t="shared" si="104"/>
        <v>0</v>
      </c>
      <c r="D737" s="27">
        <f t="shared" si="108"/>
        <v>795128</v>
      </c>
      <c r="E737" s="28">
        <f t="shared" si="105"/>
        <v>0</v>
      </c>
      <c r="F737" s="29">
        <f t="shared" si="102"/>
        <v>12121891</v>
      </c>
      <c r="G737" s="21">
        <f t="shared" si="106"/>
        <v>0</v>
      </c>
      <c r="H737" s="30">
        <f t="shared" si="103"/>
        <v>12121891</v>
      </c>
      <c r="I737" s="22">
        <f t="shared" si="109"/>
        <v>1</v>
      </c>
      <c r="L737" s="4"/>
      <c r="M737" s="4"/>
      <c r="N737" s="4"/>
      <c r="O737" s="4"/>
      <c r="P737" s="4"/>
      <c r="Q737" s="4"/>
      <c r="R737" s="4"/>
      <c r="S737" s="4"/>
      <c r="U737" s="9">
        <f t="shared" si="101"/>
        <v>795128</v>
      </c>
      <c r="V737" s="10">
        <f t="shared" si="107"/>
        <v>0</v>
      </c>
    </row>
    <row r="738" spans="1:22" x14ac:dyDescent="0.25">
      <c r="A738" s="12"/>
      <c r="B738" s="13"/>
      <c r="C738" s="20">
        <f t="shared" si="104"/>
        <v>0</v>
      </c>
      <c r="D738" s="27">
        <f t="shared" si="108"/>
        <v>795128</v>
      </c>
      <c r="E738" s="28">
        <f t="shared" si="105"/>
        <v>0</v>
      </c>
      <c r="F738" s="29">
        <f t="shared" si="102"/>
        <v>12121891</v>
      </c>
      <c r="G738" s="21">
        <f t="shared" si="106"/>
        <v>0</v>
      </c>
      <c r="H738" s="30">
        <f t="shared" si="103"/>
        <v>12121891</v>
      </c>
      <c r="I738" s="22">
        <f t="shared" si="109"/>
        <v>1</v>
      </c>
      <c r="L738" s="4"/>
      <c r="M738" s="4"/>
      <c r="N738" s="4"/>
      <c r="O738" s="4"/>
      <c r="P738" s="4"/>
      <c r="Q738" s="4"/>
      <c r="R738" s="4"/>
      <c r="S738" s="4"/>
      <c r="U738" s="9">
        <f t="shared" si="101"/>
        <v>795128</v>
      </c>
      <c r="V738" s="10">
        <f t="shared" si="107"/>
        <v>0</v>
      </c>
    </row>
    <row r="739" spans="1:22" x14ac:dyDescent="0.25">
      <c r="A739" s="12"/>
      <c r="B739" s="13"/>
      <c r="C739" s="20">
        <f t="shared" si="104"/>
        <v>0</v>
      </c>
      <c r="D739" s="27">
        <f t="shared" si="108"/>
        <v>795128</v>
      </c>
      <c r="E739" s="28">
        <f t="shared" si="105"/>
        <v>0</v>
      </c>
      <c r="F739" s="29">
        <f t="shared" si="102"/>
        <v>12121891</v>
      </c>
      <c r="G739" s="21">
        <f t="shared" si="106"/>
        <v>0</v>
      </c>
      <c r="H739" s="30">
        <f t="shared" si="103"/>
        <v>12121891</v>
      </c>
      <c r="I739" s="22">
        <f t="shared" si="109"/>
        <v>1</v>
      </c>
      <c r="L739" s="4"/>
      <c r="M739" s="4"/>
      <c r="N739" s="4"/>
      <c r="O739" s="4"/>
      <c r="P739" s="4"/>
      <c r="Q739" s="4"/>
      <c r="R739" s="4"/>
      <c r="S739" s="4"/>
      <c r="U739" s="9">
        <f t="shared" si="101"/>
        <v>795128</v>
      </c>
      <c r="V739" s="10">
        <f t="shared" si="107"/>
        <v>0</v>
      </c>
    </row>
    <row r="740" spans="1:22" x14ac:dyDescent="0.25">
      <c r="A740" s="12"/>
      <c r="B740" s="13"/>
      <c r="C740" s="20">
        <f t="shared" si="104"/>
        <v>0</v>
      </c>
      <c r="D740" s="27">
        <f t="shared" si="108"/>
        <v>795128</v>
      </c>
      <c r="E740" s="28">
        <f t="shared" si="105"/>
        <v>0</v>
      </c>
      <c r="F740" s="29">
        <f t="shared" si="102"/>
        <v>12121891</v>
      </c>
      <c r="G740" s="21">
        <f t="shared" si="106"/>
        <v>0</v>
      </c>
      <c r="H740" s="30">
        <f t="shared" si="103"/>
        <v>12121891</v>
      </c>
      <c r="I740" s="22">
        <f t="shared" si="109"/>
        <v>1</v>
      </c>
      <c r="L740" s="4"/>
      <c r="M740" s="4"/>
      <c r="N740" s="4"/>
      <c r="O740" s="4"/>
      <c r="P740" s="4"/>
      <c r="Q740" s="4"/>
      <c r="R740" s="4"/>
      <c r="S740" s="4"/>
      <c r="U740" s="9">
        <f t="shared" si="101"/>
        <v>795128</v>
      </c>
      <c r="V740" s="10">
        <f t="shared" si="107"/>
        <v>0</v>
      </c>
    </row>
    <row r="741" spans="1:22" x14ac:dyDescent="0.25">
      <c r="A741" s="12"/>
      <c r="B741" s="13"/>
      <c r="C741" s="20">
        <f t="shared" si="104"/>
        <v>0</v>
      </c>
      <c r="D741" s="27">
        <f t="shared" si="108"/>
        <v>795128</v>
      </c>
      <c r="E741" s="28">
        <f t="shared" si="105"/>
        <v>0</v>
      </c>
      <c r="F741" s="29">
        <f t="shared" si="102"/>
        <v>12121891</v>
      </c>
      <c r="G741" s="21">
        <f t="shared" si="106"/>
        <v>0</v>
      </c>
      <c r="H741" s="30">
        <f t="shared" si="103"/>
        <v>12121891</v>
      </c>
      <c r="I741" s="22">
        <f t="shared" si="109"/>
        <v>1</v>
      </c>
      <c r="L741" s="4"/>
      <c r="M741" s="4"/>
      <c r="N741" s="4"/>
      <c r="O741" s="4"/>
      <c r="P741" s="4"/>
      <c r="Q741" s="4"/>
      <c r="R741" s="4"/>
      <c r="S741" s="4"/>
      <c r="U741" s="9">
        <f t="shared" si="101"/>
        <v>795128</v>
      </c>
      <c r="V741" s="10">
        <f t="shared" si="107"/>
        <v>0</v>
      </c>
    </row>
    <row r="742" spans="1:22" x14ac:dyDescent="0.25">
      <c r="A742" s="12"/>
      <c r="B742" s="13"/>
      <c r="C742" s="20">
        <f t="shared" si="104"/>
        <v>0</v>
      </c>
      <c r="D742" s="27">
        <f t="shared" si="108"/>
        <v>795128</v>
      </c>
      <c r="E742" s="28">
        <f t="shared" si="105"/>
        <v>0</v>
      </c>
      <c r="F742" s="29">
        <f t="shared" si="102"/>
        <v>12121891</v>
      </c>
      <c r="G742" s="21">
        <f t="shared" si="106"/>
        <v>0</v>
      </c>
      <c r="H742" s="30">
        <f t="shared" si="103"/>
        <v>12121891</v>
      </c>
      <c r="I742" s="22">
        <f t="shared" si="109"/>
        <v>1</v>
      </c>
      <c r="L742" s="4"/>
      <c r="M742" s="4"/>
      <c r="N742" s="4"/>
      <c r="O742" s="4"/>
      <c r="P742" s="4"/>
      <c r="Q742" s="4"/>
      <c r="R742" s="4"/>
      <c r="S742" s="4"/>
      <c r="U742" s="9">
        <f t="shared" si="101"/>
        <v>795128</v>
      </c>
      <c r="V742" s="10">
        <f t="shared" si="107"/>
        <v>0</v>
      </c>
    </row>
    <row r="743" spans="1:22" x14ac:dyDescent="0.25">
      <c r="A743" s="12"/>
      <c r="B743" s="13"/>
      <c r="C743" s="20">
        <f t="shared" si="104"/>
        <v>0</v>
      </c>
      <c r="D743" s="27">
        <f t="shared" si="108"/>
        <v>795128</v>
      </c>
      <c r="E743" s="28">
        <f t="shared" si="105"/>
        <v>0</v>
      </c>
      <c r="F743" s="29">
        <f t="shared" si="102"/>
        <v>12121891</v>
      </c>
      <c r="G743" s="21">
        <f t="shared" si="106"/>
        <v>0</v>
      </c>
      <c r="H743" s="30">
        <f t="shared" si="103"/>
        <v>12121891</v>
      </c>
      <c r="I743" s="22">
        <f t="shared" si="109"/>
        <v>1</v>
      </c>
      <c r="L743" s="4"/>
      <c r="M743" s="4"/>
      <c r="N743" s="4"/>
      <c r="O743" s="4"/>
      <c r="P743" s="4"/>
      <c r="Q743" s="4"/>
      <c r="R743" s="4"/>
      <c r="S743" s="4"/>
      <c r="U743" s="9">
        <f t="shared" si="101"/>
        <v>795128</v>
      </c>
      <c r="V743" s="10">
        <f t="shared" si="107"/>
        <v>0</v>
      </c>
    </row>
    <row r="744" spans="1:22" x14ac:dyDescent="0.25">
      <c r="A744" s="12"/>
      <c r="B744" s="13"/>
      <c r="C744" s="20">
        <f t="shared" si="104"/>
        <v>0</v>
      </c>
      <c r="D744" s="27">
        <f t="shared" si="108"/>
        <v>795128</v>
      </c>
      <c r="E744" s="28">
        <f t="shared" si="105"/>
        <v>0</v>
      </c>
      <c r="F744" s="29">
        <f t="shared" si="102"/>
        <v>12121891</v>
      </c>
      <c r="G744" s="21">
        <f t="shared" si="106"/>
        <v>0</v>
      </c>
      <c r="H744" s="30">
        <f t="shared" si="103"/>
        <v>12121891</v>
      </c>
      <c r="I744" s="22">
        <f t="shared" si="109"/>
        <v>1</v>
      </c>
      <c r="L744" s="4"/>
      <c r="M744" s="4"/>
      <c r="N744" s="4"/>
      <c r="O744" s="4"/>
      <c r="P744" s="4"/>
      <c r="Q744" s="4"/>
      <c r="R744" s="4"/>
      <c r="S744" s="4"/>
      <c r="U744" s="9">
        <f t="shared" si="101"/>
        <v>795128</v>
      </c>
      <c r="V744" s="10">
        <f t="shared" si="107"/>
        <v>0</v>
      </c>
    </row>
    <row r="745" spans="1:22" x14ac:dyDescent="0.25">
      <c r="A745" s="12"/>
      <c r="B745" s="13"/>
      <c r="C745" s="20">
        <f t="shared" si="104"/>
        <v>0</v>
      </c>
      <c r="D745" s="27">
        <f t="shared" si="108"/>
        <v>795128</v>
      </c>
      <c r="E745" s="28">
        <f t="shared" si="105"/>
        <v>0</v>
      </c>
      <c r="F745" s="29">
        <f t="shared" si="102"/>
        <v>12121891</v>
      </c>
      <c r="G745" s="21">
        <f t="shared" si="106"/>
        <v>0</v>
      </c>
      <c r="H745" s="30">
        <f t="shared" si="103"/>
        <v>12121891</v>
      </c>
      <c r="I745" s="22">
        <f t="shared" si="109"/>
        <v>1</v>
      </c>
      <c r="L745" s="4"/>
      <c r="M745" s="4"/>
      <c r="N745" s="4"/>
      <c r="O745" s="4"/>
      <c r="P745" s="4"/>
      <c r="Q745" s="4"/>
      <c r="R745" s="4"/>
      <c r="S745" s="4"/>
      <c r="U745" s="9">
        <f t="shared" si="101"/>
        <v>795128</v>
      </c>
      <c r="V745" s="10">
        <f t="shared" si="107"/>
        <v>0</v>
      </c>
    </row>
    <row r="746" spans="1:22" x14ac:dyDescent="0.25">
      <c r="A746" s="12"/>
      <c r="B746" s="13"/>
      <c r="C746" s="20">
        <f t="shared" si="104"/>
        <v>0</v>
      </c>
      <c r="D746" s="27">
        <f t="shared" si="108"/>
        <v>795128</v>
      </c>
      <c r="E746" s="28">
        <f t="shared" si="105"/>
        <v>0</v>
      </c>
      <c r="F746" s="29">
        <f t="shared" si="102"/>
        <v>12121891</v>
      </c>
      <c r="G746" s="21">
        <f t="shared" si="106"/>
        <v>0</v>
      </c>
      <c r="H746" s="30">
        <f t="shared" si="103"/>
        <v>12121891</v>
      </c>
      <c r="I746" s="22">
        <f t="shared" si="109"/>
        <v>1</v>
      </c>
      <c r="L746" s="4"/>
      <c r="M746" s="4"/>
      <c r="N746" s="4"/>
      <c r="O746" s="4"/>
      <c r="P746" s="4"/>
      <c r="Q746" s="4"/>
      <c r="R746" s="4"/>
      <c r="S746" s="4"/>
      <c r="U746" s="9">
        <f t="shared" si="101"/>
        <v>795128</v>
      </c>
      <c r="V746" s="10">
        <f t="shared" si="107"/>
        <v>0</v>
      </c>
    </row>
    <row r="747" spans="1:22" x14ac:dyDescent="0.25">
      <c r="A747" s="12"/>
      <c r="B747" s="13"/>
      <c r="C747" s="20">
        <f t="shared" si="104"/>
        <v>0</v>
      </c>
      <c r="D747" s="27">
        <f t="shared" si="108"/>
        <v>795128</v>
      </c>
      <c r="E747" s="28">
        <f t="shared" si="105"/>
        <v>0</v>
      </c>
      <c r="F747" s="29">
        <f t="shared" si="102"/>
        <v>12121891</v>
      </c>
      <c r="G747" s="21">
        <f t="shared" si="106"/>
        <v>0</v>
      </c>
      <c r="H747" s="30">
        <f t="shared" si="103"/>
        <v>12121891</v>
      </c>
      <c r="I747" s="22">
        <f t="shared" si="109"/>
        <v>1</v>
      </c>
      <c r="L747" s="4"/>
      <c r="M747" s="4"/>
      <c r="N747" s="4"/>
      <c r="O747" s="4"/>
      <c r="P747" s="4"/>
      <c r="Q747" s="4"/>
      <c r="R747" s="4"/>
      <c r="S747" s="4"/>
      <c r="U747" s="9">
        <f t="shared" si="101"/>
        <v>795128</v>
      </c>
      <c r="V747" s="10">
        <f t="shared" si="107"/>
        <v>0</v>
      </c>
    </row>
    <row r="748" spans="1:22" x14ac:dyDescent="0.25">
      <c r="A748" s="12"/>
      <c r="B748" s="13"/>
      <c r="C748" s="20">
        <f t="shared" si="104"/>
        <v>0</v>
      </c>
      <c r="D748" s="27">
        <f t="shared" si="108"/>
        <v>795128</v>
      </c>
      <c r="E748" s="28">
        <f t="shared" si="105"/>
        <v>0</v>
      </c>
      <c r="F748" s="29">
        <f t="shared" si="102"/>
        <v>12121891</v>
      </c>
      <c r="G748" s="21">
        <f t="shared" si="106"/>
        <v>0</v>
      </c>
      <c r="H748" s="30">
        <f t="shared" si="103"/>
        <v>12121891</v>
      </c>
      <c r="I748" s="22">
        <f t="shared" si="109"/>
        <v>1</v>
      </c>
      <c r="L748" s="4"/>
      <c r="M748" s="4"/>
      <c r="N748" s="4"/>
      <c r="O748" s="4"/>
      <c r="P748" s="4"/>
      <c r="Q748" s="4"/>
      <c r="R748" s="4"/>
      <c r="S748" s="4"/>
      <c r="U748" s="9">
        <f t="shared" si="101"/>
        <v>795128</v>
      </c>
      <c r="V748" s="10">
        <f t="shared" si="107"/>
        <v>0</v>
      </c>
    </row>
    <row r="749" spans="1:22" x14ac:dyDescent="0.25">
      <c r="A749" s="12"/>
      <c r="B749" s="13"/>
      <c r="C749" s="20">
        <f t="shared" si="104"/>
        <v>0</v>
      </c>
      <c r="D749" s="27">
        <f t="shared" si="108"/>
        <v>795128</v>
      </c>
      <c r="E749" s="28">
        <f t="shared" si="105"/>
        <v>0</v>
      </c>
      <c r="F749" s="29">
        <f t="shared" si="102"/>
        <v>12121891</v>
      </c>
      <c r="G749" s="21">
        <f t="shared" si="106"/>
        <v>0</v>
      </c>
      <c r="H749" s="30">
        <f t="shared" si="103"/>
        <v>12121891</v>
      </c>
      <c r="I749" s="22">
        <f t="shared" si="109"/>
        <v>1</v>
      </c>
      <c r="L749" s="4"/>
      <c r="M749" s="4"/>
      <c r="N749" s="4"/>
      <c r="O749" s="4"/>
      <c r="P749" s="4"/>
      <c r="Q749" s="4"/>
      <c r="R749" s="4"/>
      <c r="S749" s="4"/>
      <c r="U749" s="9">
        <f t="shared" si="101"/>
        <v>795128</v>
      </c>
      <c r="V749" s="10">
        <f t="shared" si="107"/>
        <v>0</v>
      </c>
    </row>
    <row r="750" spans="1:22" x14ac:dyDescent="0.25">
      <c r="A750" s="12"/>
      <c r="B750" s="13"/>
      <c r="C750" s="20">
        <f t="shared" si="104"/>
        <v>0</v>
      </c>
      <c r="D750" s="27">
        <f t="shared" si="108"/>
        <v>795128</v>
      </c>
      <c r="E750" s="28">
        <f t="shared" si="105"/>
        <v>0</v>
      </c>
      <c r="F750" s="29">
        <f t="shared" si="102"/>
        <v>12121891</v>
      </c>
      <c r="G750" s="21">
        <f t="shared" si="106"/>
        <v>0</v>
      </c>
      <c r="H750" s="30">
        <f t="shared" si="103"/>
        <v>12121891</v>
      </c>
      <c r="I750" s="22">
        <f t="shared" si="109"/>
        <v>1</v>
      </c>
      <c r="L750" s="4"/>
      <c r="M750" s="4"/>
      <c r="N750" s="4"/>
      <c r="O750" s="4"/>
      <c r="P750" s="4"/>
      <c r="Q750" s="4"/>
      <c r="R750" s="4"/>
      <c r="S750" s="4"/>
      <c r="U750" s="9">
        <f t="shared" si="101"/>
        <v>795128</v>
      </c>
      <c r="V750" s="10">
        <f t="shared" si="107"/>
        <v>0</v>
      </c>
    </row>
    <row r="751" spans="1:22" x14ac:dyDescent="0.25">
      <c r="A751" s="12"/>
      <c r="B751" s="13"/>
      <c r="C751" s="20">
        <f t="shared" si="104"/>
        <v>0</v>
      </c>
      <c r="D751" s="27">
        <f t="shared" si="108"/>
        <v>795128</v>
      </c>
      <c r="E751" s="28">
        <f t="shared" si="105"/>
        <v>0</v>
      </c>
      <c r="F751" s="29">
        <f t="shared" si="102"/>
        <v>12121891</v>
      </c>
      <c r="G751" s="21">
        <f t="shared" si="106"/>
        <v>0</v>
      </c>
      <c r="H751" s="30">
        <f t="shared" si="103"/>
        <v>12121891</v>
      </c>
      <c r="I751" s="22">
        <f t="shared" si="109"/>
        <v>1</v>
      </c>
      <c r="L751" s="4"/>
      <c r="M751" s="4"/>
      <c r="N751" s="4"/>
      <c r="O751" s="4"/>
      <c r="P751" s="4"/>
      <c r="Q751" s="4"/>
      <c r="R751" s="4"/>
      <c r="S751" s="4"/>
      <c r="U751" s="9">
        <f t="shared" si="101"/>
        <v>795128</v>
      </c>
      <c r="V751" s="10">
        <f t="shared" si="107"/>
        <v>0</v>
      </c>
    </row>
    <row r="752" spans="1:22" x14ac:dyDescent="0.25">
      <c r="A752" s="12"/>
      <c r="B752" s="13"/>
      <c r="C752" s="20">
        <f t="shared" si="104"/>
        <v>0</v>
      </c>
      <c r="D752" s="27">
        <f t="shared" si="108"/>
        <v>795128</v>
      </c>
      <c r="E752" s="28">
        <f t="shared" si="105"/>
        <v>0</v>
      </c>
      <c r="F752" s="29">
        <f t="shared" si="102"/>
        <v>12121891</v>
      </c>
      <c r="G752" s="21">
        <f t="shared" si="106"/>
        <v>0</v>
      </c>
      <c r="H752" s="30">
        <f t="shared" si="103"/>
        <v>12121891</v>
      </c>
      <c r="I752" s="22">
        <f t="shared" si="109"/>
        <v>1</v>
      </c>
      <c r="L752" s="4"/>
      <c r="M752" s="4"/>
      <c r="N752" s="4"/>
      <c r="O752" s="4"/>
      <c r="P752" s="4"/>
      <c r="Q752" s="4"/>
      <c r="R752" s="4"/>
      <c r="S752" s="4"/>
      <c r="U752" s="9">
        <f t="shared" si="101"/>
        <v>795128</v>
      </c>
      <c r="V752" s="10">
        <f t="shared" si="107"/>
        <v>0</v>
      </c>
    </row>
    <row r="753" spans="1:22" x14ac:dyDescent="0.25">
      <c r="A753" s="12"/>
      <c r="B753" s="13"/>
      <c r="C753" s="20">
        <f t="shared" si="104"/>
        <v>0</v>
      </c>
      <c r="D753" s="27">
        <f t="shared" si="108"/>
        <v>795128</v>
      </c>
      <c r="E753" s="28">
        <f t="shared" si="105"/>
        <v>0</v>
      </c>
      <c r="F753" s="29">
        <f t="shared" si="102"/>
        <v>12121891</v>
      </c>
      <c r="G753" s="21">
        <f t="shared" si="106"/>
        <v>0</v>
      </c>
      <c r="H753" s="30">
        <f t="shared" si="103"/>
        <v>12121891</v>
      </c>
      <c r="I753" s="22">
        <f t="shared" si="109"/>
        <v>1</v>
      </c>
      <c r="L753" s="4"/>
      <c r="M753" s="4"/>
      <c r="N753" s="4"/>
      <c r="O753" s="4"/>
      <c r="P753" s="4"/>
      <c r="Q753" s="4"/>
      <c r="R753" s="4"/>
      <c r="S753" s="4"/>
      <c r="U753" s="9">
        <f t="shared" si="101"/>
        <v>795128</v>
      </c>
      <c r="V753" s="10">
        <f t="shared" si="107"/>
        <v>0</v>
      </c>
    </row>
    <row r="754" spans="1:22" x14ac:dyDescent="0.25">
      <c r="A754" s="12"/>
      <c r="B754" s="13"/>
      <c r="C754" s="20">
        <f t="shared" si="104"/>
        <v>0</v>
      </c>
      <c r="D754" s="27">
        <f t="shared" si="108"/>
        <v>795128</v>
      </c>
      <c r="E754" s="28">
        <f t="shared" si="105"/>
        <v>0</v>
      </c>
      <c r="F754" s="29">
        <f t="shared" si="102"/>
        <v>12121891</v>
      </c>
      <c r="G754" s="21">
        <f t="shared" si="106"/>
        <v>0</v>
      </c>
      <c r="H754" s="30">
        <f t="shared" si="103"/>
        <v>12121891</v>
      </c>
      <c r="I754" s="22">
        <f t="shared" si="109"/>
        <v>1</v>
      </c>
      <c r="L754" s="4"/>
      <c r="M754" s="4"/>
      <c r="N754" s="4"/>
      <c r="O754" s="4"/>
      <c r="P754" s="4"/>
      <c r="Q754" s="4"/>
      <c r="R754" s="4"/>
      <c r="S754" s="4"/>
      <c r="U754" s="9">
        <f t="shared" si="101"/>
        <v>795128</v>
      </c>
      <c r="V754" s="10">
        <f t="shared" si="107"/>
        <v>0</v>
      </c>
    </row>
    <row r="755" spans="1:22" x14ac:dyDescent="0.25">
      <c r="A755" s="12"/>
      <c r="B755" s="13"/>
      <c r="C755" s="20">
        <f t="shared" si="104"/>
        <v>0</v>
      </c>
      <c r="D755" s="27">
        <f t="shared" si="108"/>
        <v>795128</v>
      </c>
      <c r="E755" s="28">
        <f t="shared" si="105"/>
        <v>0</v>
      </c>
      <c r="F755" s="29">
        <f t="shared" si="102"/>
        <v>12121891</v>
      </c>
      <c r="G755" s="21">
        <f t="shared" si="106"/>
        <v>0</v>
      </c>
      <c r="H755" s="30">
        <f t="shared" si="103"/>
        <v>12121891</v>
      </c>
      <c r="I755" s="22">
        <f t="shared" si="109"/>
        <v>1</v>
      </c>
      <c r="L755" s="4"/>
      <c r="M755" s="4"/>
      <c r="N755" s="4"/>
      <c r="O755" s="4"/>
      <c r="P755" s="4"/>
      <c r="Q755" s="4"/>
      <c r="R755" s="4"/>
      <c r="S755" s="4"/>
      <c r="U755" s="9">
        <f t="shared" si="101"/>
        <v>795128</v>
      </c>
      <c r="V755" s="10">
        <f t="shared" si="107"/>
        <v>0</v>
      </c>
    </row>
    <row r="756" spans="1:22" x14ac:dyDescent="0.25">
      <c r="A756" s="12"/>
      <c r="B756" s="13"/>
      <c r="C756" s="20">
        <f t="shared" si="104"/>
        <v>0</v>
      </c>
      <c r="D756" s="27">
        <f t="shared" si="108"/>
        <v>795128</v>
      </c>
      <c r="E756" s="28">
        <f t="shared" si="105"/>
        <v>0</v>
      </c>
      <c r="F756" s="29">
        <f t="shared" si="102"/>
        <v>12121891</v>
      </c>
      <c r="G756" s="21">
        <f t="shared" si="106"/>
        <v>0</v>
      </c>
      <c r="H756" s="30">
        <f t="shared" si="103"/>
        <v>12121891</v>
      </c>
      <c r="I756" s="22">
        <f t="shared" si="109"/>
        <v>1</v>
      </c>
      <c r="L756" s="4"/>
      <c r="M756" s="4"/>
      <c r="N756" s="4"/>
      <c r="O756" s="4"/>
      <c r="P756" s="4"/>
      <c r="Q756" s="4"/>
      <c r="R756" s="4"/>
      <c r="S756" s="4"/>
      <c r="U756" s="9">
        <f t="shared" si="101"/>
        <v>795128</v>
      </c>
      <c r="V756" s="10">
        <f t="shared" si="107"/>
        <v>0</v>
      </c>
    </row>
    <row r="757" spans="1:22" x14ac:dyDescent="0.25">
      <c r="A757" s="12"/>
      <c r="B757" s="13"/>
      <c r="C757" s="20">
        <f t="shared" si="104"/>
        <v>0</v>
      </c>
      <c r="D757" s="27">
        <f t="shared" si="108"/>
        <v>795128</v>
      </c>
      <c r="E757" s="28">
        <f t="shared" si="105"/>
        <v>0</v>
      </c>
      <c r="F757" s="29">
        <f t="shared" si="102"/>
        <v>12121891</v>
      </c>
      <c r="G757" s="21">
        <f t="shared" si="106"/>
        <v>0</v>
      </c>
      <c r="H757" s="30">
        <f t="shared" si="103"/>
        <v>12121891</v>
      </c>
      <c r="I757" s="22">
        <f t="shared" si="109"/>
        <v>1</v>
      </c>
      <c r="L757" s="4"/>
      <c r="M757" s="4"/>
      <c r="N757" s="4"/>
      <c r="O757" s="4"/>
      <c r="P757" s="4"/>
      <c r="Q757" s="4"/>
      <c r="R757" s="4"/>
      <c r="S757" s="4"/>
      <c r="U757" s="9">
        <f t="shared" ref="U757:U820" si="110">D757</f>
        <v>795128</v>
      </c>
      <c r="V757" s="10">
        <f t="shared" si="107"/>
        <v>0</v>
      </c>
    </row>
    <row r="758" spans="1:22" x14ac:dyDescent="0.25">
      <c r="A758" s="12"/>
      <c r="B758" s="13"/>
      <c r="C758" s="20">
        <f t="shared" si="104"/>
        <v>0</v>
      </c>
      <c r="D758" s="27">
        <f t="shared" si="108"/>
        <v>795128</v>
      </c>
      <c r="E758" s="28">
        <f t="shared" si="105"/>
        <v>0</v>
      </c>
      <c r="F758" s="29">
        <f t="shared" si="102"/>
        <v>12121891</v>
      </c>
      <c r="G758" s="21">
        <f t="shared" si="106"/>
        <v>0</v>
      </c>
      <c r="H758" s="30">
        <f t="shared" si="103"/>
        <v>12121891</v>
      </c>
      <c r="I758" s="22">
        <f t="shared" si="109"/>
        <v>1</v>
      </c>
      <c r="L758" s="4"/>
      <c r="M758" s="4"/>
      <c r="N758" s="4"/>
      <c r="O758" s="4"/>
      <c r="P758" s="4"/>
      <c r="Q758" s="4"/>
      <c r="R758" s="4"/>
      <c r="S758" s="4"/>
      <c r="U758" s="9">
        <f t="shared" si="110"/>
        <v>795128</v>
      </c>
      <c r="V758" s="10">
        <f t="shared" si="107"/>
        <v>0</v>
      </c>
    </row>
    <row r="759" spans="1:22" x14ac:dyDescent="0.25">
      <c r="A759" s="12"/>
      <c r="B759" s="13"/>
      <c r="C759" s="20">
        <f t="shared" si="104"/>
        <v>0</v>
      </c>
      <c r="D759" s="27">
        <f t="shared" si="108"/>
        <v>795128</v>
      </c>
      <c r="E759" s="28">
        <f t="shared" si="105"/>
        <v>0</v>
      </c>
      <c r="F759" s="29">
        <f t="shared" si="102"/>
        <v>12121891</v>
      </c>
      <c r="G759" s="21">
        <f t="shared" si="106"/>
        <v>0</v>
      </c>
      <c r="H759" s="30">
        <f t="shared" si="103"/>
        <v>12121891</v>
      </c>
      <c r="I759" s="22">
        <f t="shared" si="109"/>
        <v>1</v>
      </c>
      <c r="L759" s="4"/>
      <c r="M759" s="4"/>
      <c r="N759" s="4"/>
      <c r="O759" s="4"/>
      <c r="P759" s="4"/>
      <c r="Q759" s="4"/>
      <c r="R759" s="4"/>
      <c r="S759" s="4"/>
      <c r="U759" s="9">
        <f t="shared" si="110"/>
        <v>795128</v>
      </c>
      <c r="V759" s="10">
        <f t="shared" si="107"/>
        <v>0</v>
      </c>
    </row>
    <row r="760" spans="1:22" x14ac:dyDescent="0.25">
      <c r="A760" s="12"/>
      <c r="B760" s="13"/>
      <c r="C760" s="20">
        <f t="shared" si="104"/>
        <v>0</v>
      </c>
      <c r="D760" s="27">
        <f t="shared" si="108"/>
        <v>795128</v>
      </c>
      <c r="E760" s="28">
        <f t="shared" si="105"/>
        <v>0</v>
      </c>
      <c r="F760" s="29">
        <f t="shared" si="102"/>
        <v>12121891</v>
      </c>
      <c r="G760" s="21">
        <f t="shared" si="106"/>
        <v>0</v>
      </c>
      <c r="H760" s="30">
        <f t="shared" si="103"/>
        <v>12121891</v>
      </c>
      <c r="I760" s="22">
        <f t="shared" si="109"/>
        <v>1</v>
      </c>
      <c r="L760" s="4"/>
      <c r="M760" s="4"/>
      <c r="N760" s="4"/>
      <c r="O760" s="4"/>
      <c r="P760" s="4"/>
      <c r="Q760" s="4"/>
      <c r="R760" s="4"/>
      <c r="S760" s="4"/>
      <c r="U760" s="9">
        <f t="shared" si="110"/>
        <v>795128</v>
      </c>
      <c r="V760" s="10">
        <f t="shared" si="107"/>
        <v>0</v>
      </c>
    </row>
    <row r="761" spans="1:22" x14ac:dyDescent="0.25">
      <c r="A761" s="12"/>
      <c r="B761" s="13"/>
      <c r="C761" s="20">
        <f t="shared" si="104"/>
        <v>0</v>
      </c>
      <c r="D761" s="27">
        <f t="shared" si="108"/>
        <v>795128</v>
      </c>
      <c r="E761" s="28">
        <f t="shared" si="105"/>
        <v>0</v>
      </c>
      <c r="F761" s="29">
        <f t="shared" si="102"/>
        <v>12121891</v>
      </c>
      <c r="G761" s="21">
        <f t="shared" si="106"/>
        <v>0</v>
      </c>
      <c r="H761" s="30">
        <f t="shared" si="103"/>
        <v>12121891</v>
      </c>
      <c r="I761" s="22">
        <f t="shared" si="109"/>
        <v>1</v>
      </c>
      <c r="L761" s="4"/>
      <c r="M761" s="4"/>
      <c r="N761" s="4"/>
      <c r="O761" s="4"/>
      <c r="P761" s="4"/>
      <c r="Q761" s="4"/>
      <c r="R761" s="4"/>
      <c r="S761" s="4"/>
      <c r="U761" s="9">
        <f t="shared" si="110"/>
        <v>795128</v>
      </c>
      <c r="V761" s="10">
        <f t="shared" si="107"/>
        <v>0</v>
      </c>
    </row>
    <row r="762" spans="1:22" x14ac:dyDescent="0.25">
      <c r="A762" s="12"/>
      <c r="B762" s="13"/>
      <c r="C762" s="20">
        <f t="shared" si="104"/>
        <v>0</v>
      </c>
      <c r="D762" s="27">
        <f t="shared" si="108"/>
        <v>795128</v>
      </c>
      <c r="E762" s="28">
        <f t="shared" si="105"/>
        <v>0</v>
      </c>
      <c r="F762" s="29">
        <f t="shared" si="102"/>
        <v>12121891</v>
      </c>
      <c r="G762" s="21">
        <f t="shared" si="106"/>
        <v>0</v>
      </c>
      <c r="H762" s="30">
        <f t="shared" si="103"/>
        <v>12121891</v>
      </c>
      <c r="I762" s="22">
        <f t="shared" si="109"/>
        <v>1</v>
      </c>
      <c r="L762" s="4"/>
      <c r="M762" s="4"/>
      <c r="N762" s="4"/>
      <c r="O762" s="4"/>
      <c r="P762" s="4"/>
      <c r="Q762" s="4"/>
      <c r="R762" s="4"/>
      <c r="S762" s="4"/>
      <c r="U762" s="9">
        <f t="shared" si="110"/>
        <v>795128</v>
      </c>
      <c r="V762" s="10">
        <f t="shared" si="107"/>
        <v>0</v>
      </c>
    </row>
    <row r="763" spans="1:22" x14ac:dyDescent="0.25">
      <c r="A763" s="12"/>
      <c r="B763" s="13"/>
      <c r="C763" s="20">
        <f t="shared" si="104"/>
        <v>0</v>
      </c>
      <c r="D763" s="27">
        <f t="shared" si="108"/>
        <v>795128</v>
      </c>
      <c r="E763" s="28">
        <f t="shared" si="105"/>
        <v>0</v>
      </c>
      <c r="F763" s="29">
        <f t="shared" si="102"/>
        <v>12121891</v>
      </c>
      <c r="G763" s="21">
        <f t="shared" si="106"/>
        <v>0</v>
      </c>
      <c r="H763" s="30">
        <f t="shared" si="103"/>
        <v>12121891</v>
      </c>
      <c r="I763" s="22">
        <f t="shared" si="109"/>
        <v>1</v>
      </c>
      <c r="L763" s="4"/>
      <c r="M763" s="4"/>
      <c r="N763" s="4"/>
      <c r="O763" s="4"/>
      <c r="P763" s="4"/>
      <c r="Q763" s="4"/>
      <c r="R763" s="4"/>
      <c r="S763" s="4"/>
      <c r="U763" s="9">
        <f t="shared" si="110"/>
        <v>795128</v>
      </c>
      <c r="V763" s="10">
        <f t="shared" si="107"/>
        <v>0</v>
      </c>
    </row>
    <row r="764" spans="1:22" x14ac:dyDescent="0.25">
      <c r="A764" s="12"/>
      <c r="B764" s="13"/>
      <c r="C764" s="20">
        <f t="shared" si="104"/>
        <v>0</v>
      </c>
      <c r="D764" s="27">
        <f t="shared" si="108"/>
        <v>795128</v>
      </c>
      <c r="E764" s="28">
        <f t="shared" si="105"/>
        <v>0</v>
      </c>
      <c r="F764" s="29">
        <f t="shared" si="102"/>
        <v>12121891</v>
      </c>
      <c r="G764" s="21">
        <f t="shared" si="106"/>
        <v>0</v>
      </c>
      <c r="H764" s="30">
        <f t="shared" si="103"/>
        <v>12121891</v>
      </c>
      <c r="I764" s="22">
        <f t="shared" si="109"/>
        <v>1</v>
      </c>
      <c r="L764" s="4"/>
      <c r="M764" s="4"/>
      <c r="N764" s="4"/>
      <c r="O764" s="4"/>
      <c r="P764" s="4"/>
      <c r="Q764" s="4"/>
      <c r="R764" s="4"/>
      <c r="S764" s="4"/>
      <c r="U764" s="9">
        <f t="shared" si="110"/>
        <v>795128</v>
      </c>
      <c r="V764" s="10">
        <f t="shared" si="107"/>
        <v>0</v>
      </c>
    </row>
    <row r="765" spans="1:22" x14ac:dyDescent="0.25">
      <c r="A765" s="12"/>
      <c r="B765" s="13"/>
      <c r="C765" s="20">
        <f t="shared" si="104"/>
        <v>0</v>
      </c>
      <c r="D765" s="27">
        <f t="shared" si="108"/>
        <v>795128</v>
      </c>
      <c r="E765" s="28">
        <f t="shared" si="105"/>
        <v>0</v>
      </c>
      <c r="F765" s="29">
        <f t="shared" si="102"/>
        <v>12121891</v>
      </c>
      <c r="G765" s="21">
        <f t="shared" si="106"/>
        <v>0</v>
      </c>
      <c r="H765" s="30">
        <f t="shared" si="103"/>
        <v>12121891</v>
      </c>
      <c r="I765" s="22">
        <f t="shared" si="109"/>
        <v>1</v>
      </c>
      <c r="L765" s="4"/>
      <c r="M765" s="4"/>
      <c r="N765" s="4"/>
      <c r="O765" s="4"/>
      <c r="P765" s="4"/>
      <c r="Q765" s="4"/>
      <c r="R765" s="4"/>
      <c r="S765" s="4"/>
      <c r="U765" s="9">
        <f t="shared" si="110"/>
        <v>795128</v>
      </c>
      <c r="V765" s="10">
        <f t="shared" si="107"/>
        <v>0</v>
      </c>
    </row>
    <row r="766" spans="1:22" x14ac:dyDescent="0.25">
      <c r="A766" s="12"/>
      <c r="B766" s="13"/>
      <c r="C766" s="20">
        <f t="shared" si="104"/>
        <v>0</v>
      </c>
      <c r="D766" s="27">
        <f t="shared" si="108"/>
        <v>795128</v>
      </c>
      <c r="E766" s="28">
        <f t="shared" si="105"/>
        <v>0</v>
      </c>
      <c r="F766" s="29">
        <f t="shared" si="102"/>
        <v>12121891</v>
      </c>
      <c r="G766" s="21">
        <f t="shared" si="106"/>
        <v>0</v>
      </c>
      <c r="H766" s="30">
        <f t="shared" si="103"/>
        <v>12121891</v>
      </c>
      <c r="I766" s="22">
        <f t="shared" si="109"/>
        <v>1</v>
      </c>
      <c r="L766" s="4"/>
      <c r="M766" s="4"/>
      <c r="N766" s="4"/>
      <c r="O766" s="4"/>
      <c r="P766" s="4"/>
      <c r="Q766" s="4"/>
      <c r="R766" s="4"/>
      <c r="S766" s="4"/>
      <c r="U766" s="9">
        <f t="shared" si="110"/>
        <v>795128</v>
      </c>
      <c r="V766" s="10">
        <f t="shared" si="107"/>
        <v>0</v>
      </c>
    </row>
    <row r="767" spans="1:22" x14ac:dyDescent="0.25">
      <c r="A767" s="12"/>
      <c r="B767" s="13"/>
      <c r="C767" s="20">
        <f t="shared" si="104"/>
        <v>0</v>
      </c>
      <c r="D767" s="27">
        <f t="shared" si="108"/>
        <v>795128</v>
      </c>
      <c r="E767" s="28">
        <f t="shared" si="105"/>
        <v>0</v>
      </c>
      <c r="F767" s="29">
        <f t="shared" ref="F767:F830" si="111">F766+C767</f>
        <v>12121891</v>
      </c>
      <c r="G767" s="21">
        <f t="shared" si="106"/>
        <v>0</v>
      </c>
      <c r="H767" s="30">
        <f t="shared" ref="H767:H830" si="112">F767+G767</f>
        <v>12121891</v>
      </c>
      <c r="I767" s="22">
        <f t="shared" si="109"/>
        <v>1</v>
      </c>
      <c r="L767" s="4"/>
      <c r="M767" s="4"/>
      <c r="N767" s="4"/>
      <c r="O767" s="4"/>
      <c r="P767" s="4"/>
      <c r="Q767" s="4"/>
      <c r="R767" s="4"/>
      <c r="S767" s="4"/>
      <c r="U767" s="9">
        <f t="shared" si="110"/>
        <v>795128</v>
      </c>
      <c r="V767" s="10">
        <f t="shared" si="107"/>
        <v>0</v>
      </c>
    </row>
    <row r="768" spans="1:22" x14ac:dyDescent="0.25">
      <c r="A768" s="12"/>
      <c r="B768" s="13"/>
      <c r="C768" s="20">
        <f t="shared" si="104"/>
        <v>0</v>
      </c>
      <c r="D768" s="27">
        <f t="shared" si="108"/>
        <v>795128</v>
      </c>
      <c r="E768" s="28">
        <f t="shared" si="105"/>
        <v>0</v>
      </c>
      <c r="F768" s="29">
        <f t="shared" si="111"/>
        <v>12121891</v>
      </c>
      <c r="G768" s="21">
        <f t="shared" si="106"/>
        <v>0</v>
      </c>
      <c r="H768" s="30">
        <f t="shared" si="112"/>
        <v>12121891</v>
      </c>
      <c r="I768" s="22">
        <f t="shared" si="109"/>
        <v>1</v>
      </c>
      <c r="L768" s="4"/>
      <c r="M768" s="4"/>
      <c r="N768" s="4"/>
      <c r="O768" s="4"/>
      <c r="P768" s="4"/>
      <c r="Q768" s="4"/>
      <c r="R768" s="4"/>
      <c r="S768" s="4"/>
      <c r="U768" s="9">
        <f t="shared" si="110"/>
        <v>795128</v>
      </c>
      <c r="V768" s="10">
        <f t="shared" si="107"/>
        <v>0</v>
      </c>
    </row>
    <row r="769" spans="1:22" x14ac:dyDescent="0.25">
      <c r="A769" s="12"/>
      <c r="B769" s="13"/>
      <c r="C769" s="20">
        <f t="shared" si="104"/>
        <v>0</v>
      </c>
      <c r="D769" s="27">
        <f t="shared" si="108"/>
        <v>795128</v>
      </c>
      <c r="E769" s="28">
        <f t="shared" si="105"/>
        <v>0</v>
      </c>
      <c r="F769" s="29">
        <f t="shared" si="111"/>
        <v>12121891</v>
      </c>
      <c r="G769" s="21">
        <f t="shared" si="106"/>
        <v>0</v>
      </c>
      <c r="H769" s="30">
        <f t="shared" si="112"/>
        <v>12121891</v>
      </c>
      <c r="I769" s="22">
        <f t="shared" si="109"/>
        <v>1</v>
      </c>
      <c r="L769" s="4"/>
      <c r="M769" s="4"/>
      <c r="N769" s="4"/>
      <c r="O769" s="4"/>
      <c r="P769" s="4"/>
      <c r="Q769" s="4"/>
      <c r="R769" s="4"/>
      <c r="S769" s="4"/>
      <c r="U769" s="9">
        <f t="shared" si="110"/>
        <v>795128</v>
      </c>
      <c r="V769" s="10">
        <f t="shared" si="107"/>
        <v>0</v>
      </c>
    </row>
    <row r="770" spans="1:22" x14ac:dyDescent="0.25">
      <c r="A770" s="12"/>
      <c r="B770" s="13"/>
      <c r="C770" s="20">
        <f t="shared" si="104"/>
        <v>0</v>
      </c>
      <c r="D770" s="27">
        <f t="shared" si="108"/>
        <v>795128</v>
      </c>
      <c r="E770" s="28">
        <f t="shared" si="105"/>
        <v>0</v>
      </c>
      <c r="F770" s="29">
        <f t="shared" si="111"/>
        <v>12121891</v>
      </c>
      <c r="G770" s="21">
        <f t="shared" si="106"/>
        <v>0</v>
      </c>
      <c r="H770" s="30">
        <f t="shared" si="112"/>
        <v>12121891</v>
      </c>
      <c r="I770" s="22">
        <f t="shared" si="109"/>
        <v>1</v>
      </c>
      <c r="L770" s="4"/>
      <c r="M770" s="4"/>
      <c r="N770" s="4"/>
      <c r="O770" s="4"/>
      <c r="P770" s="4"/>
      <c r="Q770" s="4"/>
      <c r="R770" s="4"/>
      <c r="S770" s="4"/>
      <c r="U770" s="9">
        <f t="shared" si="110"/>
        <v>795128</v>
      </c>
      <c r="V770" s="10">
        <f t="shared" si="107"/>
        <v>0</v>
      </c>
    </row>
    <row r="771" spans="1:22" x14ac:dyDescent="0.25">
      <c r="A771" s="12"/>
      <c r="B771" s="13"/>
      <c r="C771" s="20">
        <f t="shared" si="104"/>
        <v>0</v>
      </c>
      <c r="D771" s="27">
        <f t="shared" si="108"/>
        <v>795128</v>
      </c>
      <c r="E771" s="28">
        <f t="shared" si="105"/>
        <v>0</v>
      </c>
      <c r="F771" s="29">
        <f t="shared" si="111"/>
        <v>12121891</v>
      </c>
      <c r="G771" s="21">
        <f t="shared" si="106"/>
        <v>0</v>
      </c>
      <c r="H771" s="30">
        <f t="shared" si="112"/>
        <v>12121891</v>
      </c>
      <c r="I771" s="22">
        <f t="shared" si="109"/>
        <v>1</v>
      </c>
      <c r="L771" s="4"/>
      <c r="M771" s="4"/>
      <c r="N771" s="4"/>
      <c r="O771" s="4"/>
      <c r="P771" s="4"/>
      <c r="Q771" s="4"/>
      <c r="R771" s="4"/>
      <c r="S771" s="4"/>
      <c r="U771" s="9">
        <f t="shared" si="110"/>
        <v>795128</v>
      </c>
      <c r="V771" s="10">
        <f t="shared" si="107"/>
        <v>0</v>
      </c>
    </row>
    <row r="772" spans="1:22" x14ac:dyDescent="0.25">
      <c r="A772" s="12"/>
      <c r="B772" s="13"/>
      <c r="C772" s="20">
        <f t="shared" si="104"/>
        <v>0</v>
      </c>
      <c r="D772" s="27">
        <f t="shared" si="108"/>
        <v>795128</v>
      </c>
      <c r="E772" s="28">
        <f t="shared" si="105"/>
        <v>0</v>
      </c>
      <c r="F772" s="29">
        <f t="shared" si="111"/>
        <v>12121891</v>
      </c>
      <c r="G772" s="21">
        <f t="shared" si="106"/>
        <v>0</v>
      </c>
      <c r="H772" s="30">
        <f t="shared" si="112"/>
        <v>12121891</v>
      </c>
      <c r="I772" s="22">
        <f t="shared" si="109"/>
        <v>1</v>
      </c>
      <c r="L772" s="4"/>
      <c r="M772" s="4"/>
      <c r="N772" s="4"/>
      <c r="O772" s="4"/>
      <c r="P772" s="4"/>
      <c r="Q772" s="4"/>
      <c r="R772" s="4"/>
      <c r="S772" s="4"/>
      <c r="U772" s="9">
        <f t="shared" si="110"/>
        <v>795128</v>
      </c>
      <c r="V772" s="10">
        <f t="shared" si="107"/>
        <v>0</v>
      </c>
    </row>
    <row r="773" spans="1:22" x14ac:dyDescent="0.25">
      <c r="A773" s="12"/>
      <c r="B773" s="13"/>
      <c r="C773" s="20">
        <f t="shared" ref="C773:C836" si="113">A773*B773</f>
        <v>0</v>
      </c>
      <c r="D773" s="27">
        <f t="shared" si="108"/>
        <v>795128</v>
      </c>
      <c r="E773" s="28">
        <f t="shared" ref="E773:E836" si="114">B773+E774</f>
        <v>0</v>
      </c>
      <c r="F773" s="29">
        <f t="shared" si="111"/>
        <v>12121891</v>
      </c>
      <c r="G773" s="21">
        <f t="shared" ref="G773:G836" si="115">A773*E774</f>
        <v>0</v>
      </c>
      <c r="H773" s="30">
        <f t="shared" si="112"/>
        <v>12121891</v>
      </c>
      <c r="I773" s="22">
        <f t="shared" si="109"/>
        <v>1</v>
      </c>
      <c r="L773" s="4"/>
      <c r="M773" s="4"/>
      <c r="N773" s="4"/>
      <c r="O773" s="4"/>
      <c r="P773" s="4"/>
      <c r="Q773" s="4"/>
      <c r="R773" s="4"/>
      <c r="S773" s="4"/>
      <c r="U773" s="9">
        <f t="shared" si="110"/>
        <v>795128</v>
      </c>
      <c r="V773" s="10">
        <f t="shared" ref="V773:V836" si="116">A773</f>
        <v>0</v>
      </c>
    </row>
    <row r="774" spans="1:22" x14ac:dyDescent="0.25">
      <c r="A774" s="12"/>
      <c r="B774" s="13"/>
      <c r="C774" s="20">
        <f t="shared" si="113"/>
        <v>0</v>
      </c>
      <c r="D774" s="27">
        <f t="shared" ref="D774:D837" si="117">D773+B774</f>
        <v>795128</v>
      </c>
      <c r="E774" s="28">
        <f t="shared" si="114"/>
        <v>0</v>
      </c>
      <c r="F774" s="29">
        <f t="shared" si="111"/>
        <v>12121891</v>
      </c>
      <c r="G774" s="21">
        <f t="shared" si="115"/>
        <v>0</v>
      </c>
      <c r="H774" s="30">
        <f t="shared" si="112"/>
        <v>12121891</v>
      </c>
      <c r="I774" s="22">
        <f t="shared" ref="I774:I837" si="118">H774/$H$1004</f>
        <v>1</v>
      </c>
      <c r="L774" s="4"/>
      <c r="M774" s="4"/>
      <c r="N774" s="4"/>
      <c r="O774" s="4"/>
      <c r="P774" s="4"/>
      <c r="Q774" s="4"/>
      <c r="R774" s="4"/>
      <c r="S774" s="4"/>
      <c r="U774" s="9">
        <f t="shared" si="110"/>
        <v>795128</v>
      </c>
      <c r="V774" s="10">
        <f t="shared" si="116"/>
        <v>0</v>
      </c>
    </row>
    <row r="775" spans="1:22" x14ac:dyDescent="0.25">
      <c r="A775" s="12"/>
      <c r="B775" s="13"/>
      <c r="C775" s="20">
        <f t="shared" si="113"/>
        <v>0</v>
      </c>
      <c r="D775" s="27">
        <f t="shared" si="117"/>
        <v>795128</v>
      </c>
      <c r="E775" s="28">
        <f t="shared" si="114"/>
        <v>0</v>
      </c>
      <c r="F775" s="29">
        <f t="shared" si="111"/>
        <v>12121891</v>
      </c>
      <c r="G775" s="21">
        <f t="shared" si="115"/>
        <v>0</v>
      </c>
      <c r="H775" s="30">
        <f t="shared" si="112"/>
        <v>12121891</v>
      </c>
      <c r="I775" s="22">
        <f t="shared" si="118"/>
        <v>1</v>
      </c>
      <c r="L775" s="4"/>
      <c r="M775" s="4"/>
      <c r="N775" s="4"/>
      <c r="O775" s="4"/>
      <c r="P775" s="4"/>
      <c r="Q775" s="4"/>
      <c r="R775" s="4"/>
      <c r="S775" s="4"/>
      <c r="U775" s="9">
        <f t="shared" si="110"/>
        <v>795128</v>
      </c>
      <c r="V775" s="10">
        <f t="shared" si="116"/>
        <v>0</v>
      </c>
    </row>
    <row r="776" spans="1:22" x14ac:dyDescent="0.25">
      <c r="A776" s="12"/>
      <c r="B776" s="13"/>
      <c r="C776" s="20">
        <f t="shared" si="113"/>
        <v>0</v>
      </c>
      <c r="D776" s="27">
        <f t="shared" si="117"/>
        <v>795128</v>
      </c>
      <c r="E776" s="28">
        <f t="shared" si="114"/>
        <v>0</v>
      </c>
      <c r="F776" s="29">
        <f t="shared" si="111"/>
        <v>12121891</v>
      </c>
      <c r="G776" s="21">
        <f t="shared" si="115"/>
        <v>0</v>
      </c>
      <c r="H776" s="30">
        <f t="shared" si="112"/>
        <v>12121891</v>
      </c>
      <c r="I776" s="22">
        <f t="shared" si="118"/>
        <v>1</v>
      </c>
      <c r="L776" s="4"/>
      <c r="M776" s="4"/>
      <c r="N776" s="4"/>
      <c r="O776" s="4"/>
      <c r="P776" s="4"/>
      <c r="Q776" s="4"/>
      <c r="R776" s="4"/>
      <c r="S776" s="4"/>
      <c r="U776" s="9">
        <f t="shared" si="110"/>
        <v>795128</v>
      </c>
      <c r="V776" s="10">
        <f t="shared" si="116"/>
        <v>0</v>
      </c>
    </row>
    <row r="777" spans="1:22" x14ac:dyDescent="0.25">
      <c r="A777" s="12"/>
      <c r="B777" s="13"/>
      <c r="C777" s="20">
        <f t="shared" si="113"/>
        <v>0</v>
      </c>
      <c r="D777" s="27">
        <f t="shared" si="117"/>
        <v>795128</v>
      </c>
      <c r="E777" s="28">
        <f t="shared" si="114"/>
        <v>0</v>
      </c>
      <c r="F777" s="29">
        <f t="shared" si="111"/>
        <v>12121891</v>
      </c>
      <c r="G777" s="21">
        <f t="shared" si="115"/>
        <v>0</v>
      </c>
      <c r="H777" s="30">
        <f t="shared" si="112"/>
        <v>12121891</v>
      </c>
      <c r="I777" s="22">
        <f t="shared" si="118"/>
        <v>1</v>
      </c>
      <c r="L777" s="4"/>
      <c r="M777" s="4"/>
      <c r="N777" s="4"/>
      <c r="O777" s="4"/>
      <c r="P777" s="4"/>
      <c r="Q777" s="4"/>
      <c r="R777" s="4"/>
      <c r="S777" s="4"/>
      <c r="U777" s="9">
        <f t="shared" si="110"/>
        <v>795128</v>
      </c>
      <c r="V777" s="10">
        <f t="shared" si="116"/>
        <v>0</v>
      </c>
    </row>
    <row r="778" spans="1:22" x14ac:dyDescent="0.25">
      <c r="A778" s="12"/>
      <c r="B778" s="13"/>
      <c r="C778" s="20">
        <f t="shared" si="113"/>
        <v>0</v>
      </c>
      <c r="D778" s="27">
        <f t="shared" si="117"/>
        <v>795128</v>
      </c>
      <c r="E778" s="28">
        <f t="shared" si="114"/>
        <v>0</v>
      </c>
      <c r="F778" s="29">
        <f t="shared" si="111"/>
        <v>12121891</v>
      </c>
      <c r="G778" s="21">
        <f t="shared" si="115"/>
        <v>0</v>
      </c>
      <c r="H778" s="30">
        <f t="shared" si="112"/>
        <v>12121891</v>
      </c>
      <c r="I778" s="22">
        <f t="shared" si="118"/>
        <v>1</v>
      </c>
      <c r="L778" s="4"/>
      <c r="M778" s="4"/>
      <c r="N778" s="4"/>
      <c r="O778" s="4"/>
      <c r="P778" s="4"/>
      <c r="Q778" s="4"/>
      <c r="R778" s="4"/>
      <c r="S778" s="4"/>
      <c r="U778" s="9">
        <f t="shared" si="110"/>
        <v>795128</v>
      </c>
      <c r="V778" s="10">
        <f t="shared" si="116"/>
        <v>0</v>
      </c>
    </row>
    <row r="779" spans="1:22" x14ac:dyDescent="0.25">
      <c r="A779" s="12"/>
      <c r="B779" s="13"/>
      <c r="C779" s="20">
        <f t="shared" si="113"/>
        <v>0</v>
      </c>
      <c r="D779" s="27">
        <f t="shared" si="117"/>
        <v>795128</v>
      </c>
      <c r="E779" s="28">
        <f t="shared" si="114"/>
        <v>0</v>
      </c>
      <c r="F779" s="29">
        <f t="shared" si="111"/>
        <v>12121891</v>
      </c>
      <c r="G779" s="21">
        <f t="shared" si="115"/>
        <v>0</v>
      </c>
      <c r="H779" s="30">
        <f t="shared" si="112"/>
        <v>12121891</v>
      </c>
      <c r="I779" s="22">
        <f t="shared" si="118"/>
        <v>1</v>
      </c>
      <c r="L779" s="4"/>
      <c r="M779" s="4"/>
      <c r="N779" s="4"/>
      <c r="O779" s="4"/>
      <c r="P779" s="4"/>
      <c r="Q779" s="4"/>
      <c r="R779" s="4"/>
      <c r="S779" s="4"/>
      <c r="U779" s="9">
        <f t="shared" si="110"/>
        <v>795128</v>
      </c>
      <c r="V779" s="10">
        <f t="shared" si="116"/>
        <v>0</v>
      </c>
    </row>
    <row r="780" spans="1:22" x14ac:dyDescent="0.25">
      <c r="A780" s="12"/>
      <c r="B780" s="13"/>
      <c r="C780" s="20">
        <f t="shared" si="113"/>
        <v>0</v>
      </c>
      <c r="D780" s="27">
        <f t="shared" si="117"/>
        <v>795128</v>
      </c>
      <c r="E780" s="28">
        <f t="shared" si="114"/>
        <v>0</v>
      </c>
      <c r="F780" s="29">
        <f t="shared" si="111"/>
        <v>12121891</v>
      </c>
      <c r="G780" s="21">
        <f t="shared" si="115"/>
        <v>0</v>
      </c>
      <c r="H780" s="30">
        <f t="shared" si="112"/>
        <v>12121891</v>
      </c>
      <c r="I780" s="22">
        <f t="shared" si="118"/>
        <v>1</v>
      </c>
      <c r="L780" s="4"/>
      <c r="M780" s="4"/>
      <c r="N780" s="4"/>
      <c r="O780" s="4"/>
      <c r="P780" s="4"/>
      <c r="Q780" s="4"/>
      <c r="R780" s="4"/>
      <c r="S780" s="4"/>
      <c r="U780" s="9">
        <f t="shared" si="110"/>
        <v>795128</v>
      </c>
      <c r="V780" s="10">
        <f t="shared" si="116"/>
        <v>0</v>
      </c>
    </row>
    <row r="781" spans="1:22" x14ac:dyDescent="0.25">
      <c r="A781" s="12"/>
      <c r="B781" s="13"/>
      <c r="C781" s="20">
        <f t="shared" si="113"/>
        <v>0</v>
      </c>
      <c r="D781" s="27">
        <f t="shared" si="117"/>
        <v>795128</v>
      </c>
      <c r="E781" s="28">
        <f t="shared" si="114"/>
        <v>0</v>
      </c>
      <c r="F781" s="29">
        <f t="shared" si="111"/>
        <v>12121891</v>
      </c>
      <c r="G781" s="21">
        <f t="shared" si="115"/>
        <v>0</v>
      </c>
      <c r="H781" s="30">
        <f t="shared" si="112"/>
        <v>12121891</v>
      </c>
      <c r="I781" s="22">
        <f t="shared" si="118"/>
        <v>1</v>
      </c>
      <c r="L781" s="4"/>
      <c r="M781" s="4"/>
      <c r="N781" s="4"/>
      <c r="O781" s="4"/>
      <c r="P781" s="4"/>
      <c r="Q781" s="4"/>
      <c r="R781" s="4"/>
      <c r="S781" s="4"/>
      <c r="U781" s="9">
        <f t="shared" si="110"/>
        <v>795128</v>
      </c>
      <c r="V781" s="10">
        <f t="shared" si="116"/>
        <v>0</v>
      </c>
    </row>
    <row r="782" spans="1:22" x14ac:dyDescent="0.25">
      <c r="A782" s="12"/>
      <c r="B782" s="13"/>
      <c r="C782" s="20">
        <f t="shared" si="113"/>
        <v>0</v>
      </c>
      <c r="D782" s="27">
        <f t="shared" si="117"/>
        <v>795128</v>
      </c>
      <c r="E782" s="28">
        <f t="shared" si="114"/>
        <v>0</v>
      </c>
      <c r="F782" s="29">
        <f t="shared" si="111"/>
        <v>12121891</v>
      </c>
      <c r="G782" s="21">
        <f t="shared" si="115"/>
        <v>0</v>
      </c>
      <c r="H782" s="30">
        <f t="shared" si="112"/>
        <v>12121891</v>
      </c>
      <c r="I782" s="22">
        <f t="shared" si="118"/>
        <v>1</v>
      </c>
      <c r="L782" s="4"/>
      <c r="M782" s="4"/>
      <c r="N782" s="4"/>
      <c r="O782" s="4"/>
      <c r="P782" s="4"/>
      <c r="Q782" s="4"/>
      <c r="R782" s="4"/>
      <c r="S782" s="4"/>
      <c r="U782" s="9">
        <f t="shared" si="110"/>
        <v>795128</v>
      </c>
      <c r="V782" s="10">
        <f t="shared" si="116"/>
        <v>0</v>
      </c>
    </row>
    <row r="783" spans="1:22" x14ac:dyDescent="0.25">
      <c r="A783" s="12"/>
      <c r="B783" s="13"/>
      <c r="C783" s="20">
        <f t="shared" si="113"/>
        <v>0</v>
      </c>
      <c r="D783" s="27">
        <f t="shared" si="117"/>
        <v>795128</v>
      </c>
      <c r="E783" s="28">
        <f t="shared" si="114"/>
        <v>0</v>
      </c>
      <c r="F783" s="29">
        <f t="shared" si="111"/>
        <v>12121891</v>
      </c>
      <c r="G783" s="21">
        <f t="shared" si="115"/>
        <v>0</v>
      </c>
      <c r="H783" s="30">
        <f t="shared" si="112"/>
        <v>12121891</v>
      </c>
      <c r="I783" s="22">
        <f t="shared" si="118"/>
        <v>1</v>
      </c>
      <c r="L783" s="4"/>
      <c r="M783" s="4"/>
      <c r="N783" s="4"/>
      <c r="O783" s="4"/>
      <c r="P783" s="4"/>
      <c r="Q783" s="4"/>
      <c r="R783" s="4"/>
      <c r="S783" s="4"/>
      <c r="U783" s="9">
        <f t="shared" si="110"/>
        <v>795128</v>
      </c>
      <c r="V783" s="10">
        <f t="shared" si="116"/>
        <v>0</v>
      </c>
    </row>
    <row r="784" spans="1:22" x14ac:dyDescent="0.25">
      <c r="A784" s="12"/>
      <c r="B784" s="13"/>
      <c r="C784" s="20">
        <f t="shared" si="113"/>
        <v>0</v>
      </c>
      <c r="D784" s="27">
        <f t="shared" si="117"/>
        <v>795128</v>
      </c>
      <c r="E784" s="28">
        <f t="shared" si="114"/>
        <v>0</v>
      </c>
      <c r="F784" s="29">
        <f t="shared" si="111"/>
        <v>12121891</v>
      </c>
      <c r="G784" s="21">
        <f t="shared" si="115"/>
        <v>0</v>
      </c>
      <c r="H784" s="30">
        <f t="shared" si="112"/>
        <v>12121891</v>
      </c>
      <c r="I784" s="22">
        <f t="shared" si="118"/>
        <v>1</v>
      </c>
      <c r="L784" s="4"/>
      <c r="M784" s="4"/>
      <c r="N784" s="4"/>
      <c r="O784" s="4"/>
      <c r="P784" s="4"/>
      <c r="Q784" s="4"/>
      <c r="R784" s="4"/>
      <c r="S784" s="4"/>
      <c r="U784" s="9">
        <f t="shared" si="110"/>
        <v>795128</v>
      </c>
      <c r="V784" s="10">
        <f t="shared" si="116"/>
        <v>0</v>
      </c>
    </row>
    <row r="785" spans="1:22" x14ac:dyDescent="0.25">
      <c r="A785" s="12"/>
      <c r="B785" s="13"/>
      <c r="C785" s="20">
        <f t="shared" si="113"/>
        <v>0</v>
      </c>
      <c r="D785" s="27">
        <f t="shared" si="117"/>
        <v>795128</v>
      </c>
      <c r="E785" s="28">
        <f t="shared" si="114"/>
        <v>0</v>
      </c>
      <c r="F785" s="29">
        <f t="shared" si="111"/>
        <v>12121891</v>
      </c>
      <c r="G785" s="21">
        <f t="shared" si="115"/>
        <v>0</v>
      </c>
      <c r="H785" s="30">
        <f t="shared" si="112"/>
        <v>12121891</v>
      </c>
      <c r="I785" s="22">
        <f t="shared" si="118"/>
        <v>1</v>
      </c>
      <c r="L785" s="4"/>
      <c r="M785" s="4"/>
      <c r="N785" s="4"/>
      <c r="O785" s="4"/>
      <c r="P785" s="4"/>
      <c r="Q785" s="4"/>
      <c r="R785" s="4"/>
      <c r="S785" s="4"/>
      <c r="U785" s="9">
        <f t="shared" si="110"/>
        <v>795128</v>
      </c>
      <c r="V785" s="10">
        <f t="shared" si="116"/>
        <v>0</v>
      </c>
    </row>
    <row r="786" spans="1:22" x14ac:dyDescent="0.25">
      <c r="A786" s="12"/>
      <c r="B786" s="13"/>
      <c r="C786" s="20">
        <f t="shared" si="113"/>
        <v>0</v>
      </c>
      <c r="D786" s="27">
        <f t="shared" si="117"/>
        <v>795128</v>
      </c>
      <c r="E786" s="28">
        <f t="shared" si="114"/>
        <v>0</v>
      </c>
      <c r="F786" s="29">
        <f t="shared" si="111"/>
        <v>12121891</v>
      </c>
      <c r="G786" s="21">
        <f t="shared" si="115"/>
        <v>0</v>
      </c>
      <c r="H786" s="30">
        <f t="shared" si="112"/>
        <v>12121891</v>
      </c>
      <c r="I786" s="22">
        <f t="shared" si="118"/>
        <v>1</v>
      </c>
      <c r="L786" s="4"/>
      <c r="M786" s="4"/>
      <c r="N786" s="4"/>
      <c r="O786" s="4"/>
      <c r="P786" s="4"/>
      <c r="Q786" s="4"/>
      <c r="R786" s="4"/>
      <c r="S786" s="4"/>
      <c r="U786" s="9">
        <f t="shared" si="110"/>
        <v>795128</v>
      </c>
      <c r="V786" s="10">
        <f t="shared" si="116"/>
        <v>0</v>
      </c>
    </row>
    <row r="787" spans="1:22" x14ac:dyDescent="0.25">
      <c r="A787" s="12"/>
      <c r="B787" s="13"/>
      <c r="C787" s="20">
        <f t="shared" si="113"/>
        <v>0</v>
      </c>
      <c r="D787" s="27">
        <f t="shared" si="117"/>
        <v>795128</v>
      </c>
      <c r="E787" s="28">
        <f t="shared" si="114"/>
        <v>0</v>
      </c>
      <c r="F787" s="29">
        <f t="shared" si="111"/>
        <v>12121891</v>
      </c>
      <c r="G787" s="21">
        <f t="shared" si="115"/>
        <v>0</v>
      </c>
      <c r="H787" s="30">
        <f t="shared" si="112"/>
        <v>12121891</v>
      </c>
      <c r="I787" s="22">
        <f t="shared" si="118"/>
        <v>1</v>
      </c>
      <c r="L787" s="4"/>
      <c r="M787" s="4"/>
      <c r="N787" s="4"/>
      <c r="O787" s="4"/>
      <c r="P787" s="4"/>
      <c r="Q787" s="4"/>
      <c r="R787" s="4"/>
      <c r="S787" s="4"/>
      <c r="U787" s="9">
        <f t="shared" si="110"/>
        <v>795128</v>
      </c>
      <c r="V787" s="10">
        <f t="shared" si="116"/>
        <v>0</v>
      </c>
    </row>
    <row r="788" spans="1:22" x14ac:dyDescent="0.25">
      <c r="A788" s="12"/>
      <c r="B788" s="13"/>
      <c r="C788" s="20">
        <f t="shared" si="113"/>
        <v>0</v>
      </c>
      <c r="D788" s="27">
        <f t="shared" si="117"/>
        <v>795128</v>
      </c>
      <c r="E788" s="28">
        <f t="shared" si="114"/>
        <v>0</v>
      </c>
      <c r="F788" s="29">
        <f t="shared" si="111"/>
        <v>12121891</v>
      </c>
      <c r="G788" s="21">
        <f t="shared" si="115"/>
        <v>0</v>
      </c>
      <c r="H788" s="30">
        <f t="shared" si="112"/>
        <v>12121891</v>
      </c>
      <c r="I788" s="22">
        <f t="shared" si="118"/>
        <v>1</v>
      </c>
      <c r="L788" s="4"/>
      <c r="M788" s="4"/>
      <c r="N788" s="4"/>
      <c r="O788" s="4"/>
      <c r="P788" s="4"/>
      <c r="Q788" s="4"/>
      <c r="R788" s="4"/>
      <c r="S788" s="4"/>
      <c r="U788" s="9">
        <f t="shared" si="110"/>
        <v>795128</v>
      </c>
      <c r="V788" s="10">
        <f t="shared" si="116"/>
        <v>0</v>
      </c>
    </row>
    <row r="789" spans="1:22" x14ac:dyDescent="0.25">
      <c r="A789" s="12"/>
      <c r="B789" s="13"/>
      <c r="C789" s="20">
        <f t="shared" si="113"/>
        <v>0</v>
      </c>
      <c r="D789" s="27">
        <f t="shared" si="117"/>
        <v>795128</v>
      </c>
      <c r="E789" s="28">
        <f t="shared" si="114"/>
        <v>0</v>
      </c>
      <c r="F789" s="29">
        <f t="shared" si="111"/>
        <v>12121891</v>
      </c>
      <c r="G789" s="21">
        <f t="shared" si="115"/>
        <v>0</v>
      </c>
      <c r="H789" s="30">
        <f t="shared" si="112"/>
        <v>12121891</v>
      </c>
      <c r="I789" s="22">
        <f t="shared" si="118"/>
        <v>1</v>
      </c>
      <c r="L789" s="4"/>
      <c r="M789" s="4"/>
      <c r="N789" s="4"/>
      <c r="O789" s="4"/>
      <c r="P789" s="4"/>
      <c r="Q789" s="4"/>
      <c r="R789" s="4"/>
      <c r="S789" s="4"/>
      <c r="U789" s="9">
        <f t="shared" si="110"/>
        <v>795128</v>
      </c>
      <c r="V789" s="10">
        <f t="shared" si="116"/>
        <v>0</v>
      </c>
    </row>
    <row r="790" spans="1:22" x14ac:dyDescent="0.25">
      <c r="A790" s="12"/>
      <c r="B790" s="13"/>
      <c r="C790" s="20">
        <f t="shared" si="113"/>
        <v>0</v>
      </c>
      <c r="D790" s="27">
        <f t="shared" si="117"/>
        <v>795128</v>
      </c>
      <c r="E790" s="28">
        <f t="shared" si="114"/>
        <v>0</v>
      </c>
      <c r="F790" s="29">
        <f t="shared" si="111"/>
        <v>12121891</v>
      </c>
      <c r="G790" s="21">
        <f t="shared" si="115"/>
        <v>0</v>
      </c>
      <c r="H790" s="30">
        <f t="shared" si="112"/>
        <v>12121891</v>
      </c>
      <c r="I790" s="22">
        <f t="shared" si="118"/>
        <v>1</v>
      </c>
      <c r="L790" s="4"/>
      <c r="M790" s="4"/>
      <c r="N790" s="4"/>
      <c r="O790" s="4"/>
      <c r="P790" s="4"/>
      <c r="Q790" s="4"/>
      <c r="R790" s="4"/>
      <c r="S790" s="4"/>
      <c r="U790" s="9">
        <f t="shared" si="110"/>
        <v>795128</v>
      </c>
      <c r="V790" s="10">
        <f t="shared" si="116"/>
        <v>0</v>
      </c>
    </row>
    <row r="791" spans="1:22" x14ac:dyDescent="0.25">
      <c r="A791" s="12"/>
      <c r="B791" s="13"/>
      <c r="C791" s="20">
        <f t="shared" si="113"/>
        <v>0</v>
      </c>
      <c r="D791" s="27">
        <f t="shared" si="117"/>
        <v>795128</v>
      </c>
      <c r="E791" s="28">
        <f t="shared" si="114"/>
        <v>0</v>
      </c>
      <c r="F791" s="29">
        <f t="shared" si="111"/>
        <v>12121891</v>
      </c>
      <c r="G791" s="21">
        <f t="shared" si="115"/>
        <v>0</v>
      </c>
      <c r="H791" s="30">
        <f t="shared" si="112"/>
        <v>12121891</v>
      </c>
      <c r="I791" s="22">
        <f t="shared" si="118"/>
        <v>1</v>
      </c>
      <c r="L791" s="4"/>
      <c r="M791" s="4"/>
      <c r="N791" s="4"/>
      <c r="O791" s="4"/>
      <c r="P791" s="4"/>
      <c r="Q791" s="4"/>
      <c r="R791" s="4"/>
      <c r="S791" s="4"/>
      <c r="U791" s="9">
        <f t="shared" si="110"/>
        <v>795128</v>
      </c>
      <c r="V791" s="10">
        <f t="shared" si="116"/>
        <v>0</v>
      </c>
    </row>
    <row r="792" spans="1:22" x14ac:dyDescent="0.25">
      <c r="A792" s="12"/>
      <c r="B792" s="13"/>
      <c r="C792" s="20">
        <f t="shared" si="113"/>
        <v>0</v>
      </c>
      <c r="D792" s="27">
        <f t="shared" si="117"/>
        <v>795128</v>
      </c>
      <c r="E792" s="28">
        <f t="shared" si="114"/>
        <v>0</v>
      </c>
      <c r="F792" s="29">
        <f t="shared" si="111"/>
        <v>12121891</v>
      </c>
      <c r="G792" s="21">
        <f t="shared" si="115"/>
        <v>0</v>
      </c>
      <c r="H792" s="30">
        <f t="shared" si="112"/>
        <v>12121891</v>
      </c>
      <c r="I792" s="22">
        <f t="shared" si="118"/>
        <v>1</v>
      </c>
      <c r="L792" s="4"/>
      <c r="M792" s="4"/>
      <c r="N792" s="4"/>
      <c r="O792" s="4"/>
      <c r="P792" s="4"/>
      <c r="Q792" s="4"/>
      <c r="R792" s="4"/>
      <c r="S792" s="4"/>
      <c r="U792" s="9">
        <f t="shared" si="110"/>
        <v>795128</v>
      </c>
      <c r="V792" s="10">
        <f t="shared" si="116"/>
        <v>0</v>
      </c>
    </row>
    <row r="793" spans="1:22" x14ac:dyDescent="0.25">
      <c r="A793" s="12"/>
      <c r="B793" s="13"/>
      <c r="C793" s="20">
        <f t="shared" si="113"/>
        <v>0</v>
      </c>
      <c r="D793" s="27">
        <f t="shared" si="117"/>
        <v>795128</v>
      </c>
      <c r="E793" s="28">
        <f t="shared" si="114"/>
        <v>0</v>
      </c>
      <c r="F793" s="29">
        <f t="shared" si="111"/>
        <v>12121891</v>
      </c>
      <c r="G793" s="21">
        <f t="shared" si="115"/>
        <v>0</v>
      </c>
      <c r="H793" s="30">
        <f t="shared" si="112"/>
        <v>12121891</v>
      </c>
      <c r="I793" s="22">
        <f t="shared" si="118"/>
        <v>1</v>
      </c>
      <c r="L793" s="4"/>
      <c r="M793" s="4"/>
      <c r="N793" s="4"/>
      <c r="O793" s="4"/>
      <c r="P793" s="4"/>
      <c r="Q793" s="4"/>
      <c r="R793" s="4"/>
      <c r="S793" s="4"/>
      <c r="U793" s="9">
        <f t="shared" si="110"/>
        <v>795128</v>
      </c>
      <c r="V793" s="10">
        <f t="shared" si="116"/>
        <v>0</v>
      </c>
    </row>
    <row r="794" spans="1:22" x14ac:dyDescent="0.25">
      <c r="A794" s="12"/>
      <c r="B794" s="13"/>
      <c r="C794" s="20">
        <f t="shared" si="113"/>
        <v>0</v>
      </c>
      <c r="D794" s="27">
        <f t="shared" si="117"/>
        <v>795128</v>
      </c>
      <c r="E794" s="28">
        <f t="shared" si="114"/>
        <v>0</v>
      </c>
      <c r="F794" s="29">
        <f t="shared" si="111"/>
        <v>12121891</v>
      </c>
      <c r="G794" s="21">
        <f t="shared" si="115"/>
        <v>0</v>
      </c>
      <c r="H794" s="30">
        <f t="shared" si="112"/>
        <v>12121891</v>
      </c>
      <c r="I794" s="22">
        <f t="shared" si="118"/>
        <v>1</v>
      </c>
      <c r="L794" s="4"/>
      <c r="M794" s="4"/>
      <c r="N794" s="4"/>
      <c r="O794" s="4"/>
      <c r="P794" s="4"/>
      <c r="Q794" s="4"/>
      <c r="R794" s="4"/>
      <c r="S794" s="4"/>
      <c r="U794" s="9">
        <f t="shared" si="110"/>
        <v>795128</v>
      </c>
      <c r="V794" s="10">
        <f t="shared" si="116"/>
        <v>0</v>
      </c>
    </row>
    <row r="795" spans="1:22" x14ac:dyDescent="0.25">
      <c r="A795" s="12"/>
      <c r="B795" s="13"/>
      <c r="C795" s="20">
        <f t="shared" si="113"/>
        <v>0</v>
      </c>
      <c r="D795" s="27">
        <f t="shared" si="117"/>
        <v>795128</v>
      </c>
      <c r="E795" s="28">
        <f t="shared" si="114"/>
        <v>0</v>
      </c>
      <c r="F795" s="29">
        <f t="shared" si="111"/>
        <v>12121891</v>
      </c>
      <c r="G795" s="21">
        <f t="shared" si="115"/>
        <v>0</v>
      </c>
      <c r="H795" s="30">
        <f t="shared" si="112"/>
        <v>12121891</v>
      </c>
      <c r="I795" s="22">
        <f t="shared" si="118"/>
        <v>1</v>
      </c>
      <c r="L795" s="4"/>
      <c r="M795" s="4"/>
      <c r="N795" s="4"/>
      <c r="O795" s="4"/>
      <c r="P795" s="4"/>
      <c r="Q795" s="4"/>
      <c r="R795" s="4"/>
      <c r="S795" s="4"/>
      <c r="U795" s="9">
        <f t="shared" si="110"/>
        <v>795128</v>
      </c>
      <c r="V795" s="10">
        <f t="shared" si="116"/>
        <v>0</v>
      </c>
    </row>
    <row r="796" spans="1:22" x14ac:dyDescent="0.25">
      <c r="A796" s="12"/>
      <c r="B796" s="13"/>
      <c r="C796" s="20">
        <f t="shared" si="113"/>
        <v>0</v>
      </c>
      <c r="D796" s="27">
        <f t="shared" si="117"/>
        <v>795128</v>
      </c>
      <c r="E796" s="28">
        <f t="shared" si="114"/>
        <v>0</v>
      </c>
      <c r="F796" s="29">
        <f t="shared" si="111"/>
        <v>12121891</v>
      </c>
      <c r="G796" s="21">
        <f t="shared" si="115"/>
        <v>0</v>
      </c>
      <c r="H796" s="30">
        <f t="shared" si="112"/>
        <v>12121891</v>
      </c>
      <c r="I796" s="22">
        <f t="shared" si="118"/>
        <v>1</v>
      </c>
      <c r="L796" s="4"/>
      <c r="M796" s="4"/>
      <c r="N796" s="4"/>
      <c r="O796" s="4"/>
      <c r="P796" s="4"/>
      <c r="Q796" s="4"/>
      <c r="R796" s="4"/>
      <c r="S796" s="4"/>
      <c r="U796" s="9">
        <f t="shared" si="110"/>
        <v>795128</v>
      </c>
      <c r="V796" s="10">
        <f t="shared" si="116"/>
        <v>0</v>
      </c>
    </row>
    <row r="797" spans="1:22" x14ac:dyDescent="0.25">
      <c r="A797" s="12"/>
      <c r="B797" s="13"/>
      <c r="C797" s="20">
        <f t="shared" si="113"/>
        <v>0</v>
      </c>
      <c r="D797" s="27">
        <f t="shared" si="117"/>
        <v>795128</v>
      </c>
      <c r="E797" s="28">
        <f t="shared" si="114"/>
        <v>0</v>
      </c>
      <c r="F797" s="29">
        <f t="shared" si="111"/>
        <v>12121891</v>
      </c>
      <c r="G797" s="21">
        <f t="shared" si="115"/>
        <v>0</v>
      </c>
      <c r="H797" s="30">
        <f t="shared" si="112"/>
        <v>12121891</v>
      </c>
      <c r="I797" s="22">
        <f t="shared" si="118"/>
        <v>1</v>
      </c>
      <c r="L797" s="4"/>
      <c r="M797" s="4"/>
      <c r="N797" s="4"/>
      <c r="O797" s="4"/>
      <c r="P797" s="4"/>
      <c r="Q797" s="4"/>
      <c r="R797" s="4"/>
      <c r="S797" s="4"/>
      <c r="U797" s="9">
        <f t="shared" si="110"/>
        <v>795128</v>
      </c>
      <c r="V797" s="10">
        <f t="shared" si="116"/>
        <v>0</v>
      </c>
    </row>
    <row r="798" spans="1:22" x14ac:dyDescent="0.25">
      <c r="A798" s="12"/>
      <c r="B798" s="13"/>
      <c r="C798" s="20">
        <f t="shared" si="113"/>
        <v>0</v>
      </c>
      <c r="D798" s="27">
        <f t="shared" si="117"/>
        <v>795128</v>
      </c>
      <c r="E798" s="28">
        <f t="shared" si="114"/>
        <v>0</v>
      </c>
      <c r="F798" s="29">
        <f t="shared" si="111"/>
        <v>12121891</v>
      </c>
      <c r="G798" s="21">
        <f t="shared" si="115"/>
        <v>0</v>
      </c>
      <c r="H798" s="30">
        <f t="shared" si="112"/>
        <v>12121891</v>
      </c>
      <c r="I798" s="22">
        <f t="shared" si="118"/>
        <v>1</v>
      </c>
      <c r="L798" s="4"/>
      <c r="M798" s="4"/>
      <c r="N798" s="4"/>
      <c r="O798" s="4"/>
      <c r="P798" s="4"/>
      <c r="Q798" s="4"/>
      <c r="R798" s="4"/>
      <c r="S798" s="4"/>
      <c r="U798" s="9">
        <f t="shared" si="110"/>
        <v>795128</v>
      </c>
      <c r="V798" s="10">
        <f t="shared" si="116"/>
        <v>0</v>
      </c>
    </row>
    <row r="799" spans="1:22" x14ac:dyDescent="0.25">
      <c r="A799" s="12"/>
      <c r="B799" s="13"/>
      <c r="C799" s="20">
        <f t="shared" si="113"/>
        <v>0</v>
      </c>
      <c r="D799" s="27">
        <f t="shared" si="117"/>
        <v>795128</v>
      </c>
      <c r="E799" s="28">
        <f t="shared" si="114"/>
        <v>0</v>
      </c>
      <c r="F799" s="29">
        <f t="shared" si="111"/>
        <v>12121891</v>
      </c>
      <c r="G799" s="21">
        <f t="shared" si="115"/>
        <v>0</v>
      </c>
      <c r="H799" s="30">
        <f t="shared" si="112"/>
        <v>12121891</v>
      </c>
      <c r="I799" s="22">
        <f t="shared" si="118"/>
        <v>1</v>
      </c>
      <c r="L799" s="4"/>
      <c r="M799" s="4"/>
      <c r="N799" s="4"/>
      <c r="O799" s="4"/>
      <c r="P799" s="4"/>
      <c r="Q799" s="4"/>
      <c r="R799" s="4"/>
      <c r="S799" s="4"/>
      <c r="U799" s="9">
        <f t="shared" si="110"/>
        <v>795128</v>
      </c>
      <c r="V799" s="10">
        <f t="shared" si="116"/>
        <v>0</v>
      </c>
    </row>
    <row r="800" spans="1:22" x14ac:dyDescent="0.25">
      <c r="A800" s="12"/>
      <c r="B800" s="13"/>
      <c r="C800" s="20">
        <f t="shared" si="113"/>
        <v>0</v>
      </c>
      <c r="D800" s="27">
        <f t="shared" si="117"/>
        <v>795128</v>
      </c>
      <c r="E800" s="28">
        <f t="shared" si="114"/>
        <v>0</v>
      </c>
      <c r="F800" s="29">
        <f t="shared" si="111"/>
        <v>12121891</v>
      </c>
      <c r="G800" s="21">
        <f t="shared" si="115"/>
        <v>0</v>
      </c>
      <c r="H800" s="30">
        <f t="shared" si="112"/>
        <v>12121891</v>
      </c>
      <c r="I800" s="22">
        <f t="shared" si="118"/>
        <v>1</v>
      </c>
      <c r="L800" s="4"/>
      <c r="M800" s="4"/>
      <c r="N800" s="4"/>
      <c r="O800" s="4"/>
      <c r="P800" s="4"/>
      <c r="Q800" s="4"/>
      <c r="R800" s="4"/>
      <c r="S800" s="4"/>
      <c r="U800" s="9">
        <f t="shared" si="110"/>
        <v>795128</v>
      </c>
      <c r="V800" s="10">
        <f t="shared" si="116"/>
        <v>0</v>
      </c>
    </row>
    <row r="801" spans="1:22" x14ac:dyDescent="0.25">
      <c r="A801" s="12"/>
      <c r="B801" s="13"/>
      <c r="C801" s="20">
        <f t="shared" si="113"/>
        <v>0</v>
      </c>
      <c r="D801" s="27">
        <f t="shared" si="117"/>
        <v>795128</v>
      </c>
      <c r="E801" s="28">
        <f t="shared" si="114"/>
        <v>0</v>
      </c>
      <c r="F801" s="29">
        <f t="shared" si="111"/>
        <v>12121891</v>
      </c>
      <c r="G801" s="21">
        <f t="shared" si="115"/>
        <v>0</v>
      </c>
      <c r="H801" s="30">
        <f t="shared" si="112"/>
        <v>12121891</v>
      </c>
      <c r="I801" s="22">
        <f t="shared" si="118"/>
        <v>1</v>
      </c>
      <c r="L801" s="4"/>
      <c r="M801" s="4"/>
      <c r="N801" s="4"/>
      <c r="O801" s="4"/>
      <c r="P801" s="4"/>
      <c r="Q801" s="4"/>
      <c r="R801" s="4"/>
      <c r="S801" s="4"/>
      <c r="U801" s="9">
        <f t="shared" si="110"/>
        <v>795128</v>
      </c>
      <c r="V801" s="10">
        <f t="shared" si="116"/>
        <v>0</v>
      </c>
    </row>
    <row r="802" spans="1:22" x14ac:dyDescent="0.25">
      <c r="A802" s="12"/>
      <c r="B802" s="13"/>
      <c r="C802" s="20">
        <f t="shared" si="113"/>
        <v>0</v>
      </c>
      <c r="D802" s="27">
        <f t="shared" si="117"/>
        <v>795128</v>
      </c>
      <c r="E802" s="28">
        <f t="shared" si="114"/>
        <v>0</v>
      </c>
      <c r="F802" s="29">
        <f t="shared" si="111"/>
        <v>12121891</v>
      </c>
      <c r="G802" s="21">
        <f t="shared" si="115"/>
        <v>0</v>
      </c>
      <c r="H802" s="30">
        <f t="shared" si="112"/>
        <v>12121891</v>
      </c>
      <c r="I802" s="22">
        <f t="shared" si="118"/>
        <v>1</v>
      </c>
      <c r="L802" s="4"/>
      <c r="M802" s="4"/>
      <c r="N802" s="4"/>
      <c r="O802" s="4"/>
      <c r="P802" s="4"/>
      <c r="Q802" s="4"/>
      <c r="R802" s="4"/>
      <c r="S802" s="4"/>
      <c r="U802" s="9">
        <f t="shared" si="110"/>
        <v>795128</v>
      </c>
      <c r="V802" s="10">
        <f t="shared" si="116"/>
        <v>0</v>
      </c>
    </row>
    <row r="803" spans="1:22" x14ac:dyDescent="0.25">
      <c r="A803" s="12"/>
      <c r="B803" s="13"/>
      <c r="C803" s="20">
        <f t="shared" si="113"/>
        <v>0</v>
      </c>
      <c r="D803" s="27">
        <f t="shared" si="117"/>
        <v>795128</v>
      </c>
      <c r="E803" s="28">
        <f t="shared" si="114"/>
        <v>0</v>
      </c>
      <c r="F803" s="29">
        <f t="shared" si="111"/>
        <v>12121891</v>
      </c>
      <c r="G803" s="21">
        <f t="shared" si="115"/>
        <v>0</v>
      </c>
      <c r="H803" s="30">
        <f t="shared" si="112"/>
        <v>12121891</v>
      </c>
      <c r="I803" s="22">
        <f t="shared" si="118"/>
        <v>1</v>
      </c>
      <c r="L803" s="4"/>
      <c r="M803" s="4"/>
      <c r="N803" s="4"/>
      <c r="O803" s="4"/>
      <c r="P803" s="4"/>
      <c r="Q803" s="4"/>
      <c r="R803" s="4"/>
      <c r="S803" s="4"/>
      <c r="U803" s="9">
        <f t="shared" si="110"/>
        <v>795128</v>
      </c>
      <c r="V803" s="10">
        <f t="shared" si="116"/>
        <v>0</v>
      </c>
    </row>
    <row r="804" spans="1:22" x14ac:dyDescent="0.25">
      <c r="A804" s="12"/>
      <c r="B804" s="13"/>
      <c r="C804" s="20">
        <f t="shared" si="113"/>
        <v>0</v>
      </c>
      <c r="D804" s="27">
        <f t="shared" si="117"/>
        <v>795128</v>
      </c>
      <c r="E804" s="28">
        <f t="shared" si="114"/>
        <v>0</v>
      </c>
      <c r="F804" s="29">
        <f t="shared" si="111"/>
        <v>12121891</v>
      </c>
      <c r="G804" s="21">
        <f t="shared" si="115"/>
        <v>0</v>
      </c>
      <c r="H804" s="30">
        <f t="shared" si="112"/>
        <v>12121891</v>
      </c>
      <c r="I804" s="22">
        <f t="shared" si="118"/>
        <v>1</v>
      </c>
      <c r="L804" s="4"/>
      <c r="M804" s="4"/>
      <c r="N804" s="4"/>
      <c r="O804" s="4"/>
      <c r="P804" s="4"/>
      <c r="Q804" s="4"/>
      <c r="R804" s="4"/>
      <c r="S804" s="4"/>
      <c r="U804" s="9">
        <f t="shared" si="110"/>
        <v>795128</v>
      </c>
      <c r="V804" s="10">
        <f t="shared" si="116"/>
        <v>0</v>
      </c>
    </row>
    <row r="805" spans="1:22" x14ac:dyDescent="0.25">
      <c r="A805" s="12"/>
      <c r="B805" s="13"/>
      <c r="C805" s="20">
        <f t="shared" si="113"/>
        <v>0</v>
      </c>
      <c r="D805" s="27">
        <f t="shared" si="117"/>
        <v>795128</v>
      </c>
      <c r="E805" s="28">
        <f t="shared" si="114"/>
        <v>0</v>
      </c>
      <c r="F805" s="29">
        <f t="shared" si="111"/>
        <v>12121891</v>
      </c>
      <c r="G805" s="21">
        <f t="shared" si="115"/>
        <v>0</v>
      </c>
      <c r="H805" s="30">
        <f t="shared" si="112"/>
        <v>12121891</v>
      </c>
      <c r="I805" s="22">
        <f t="shared" si="118"/>
        <v>1</v>
      </c>
      <c r="L805" s="4"/>
      <c r="M805" s="4"/>
      <c r="N805" s="4"/>
      <c r="O805" s="4"/>
      <c r="P805" s="4"/>
      <c r="Q805" s="4"/>
      <c r="R805" s="4"/>
      <c r="S805" s="4"/>
      <c r="U805" s="9">
        <f t="shared" si="110"/>
        <v>795128</v>
      </c>
      <c r="V805" s="10">
        <f t="shared" si="116"/>
        <v>0</v>
      </c>
    </row>
    <row r="806" spans="1:22" x14ac:dyDescent="0.25">
      <c r="A806" s="12"/>
      <c r="B806" s="13"/>
      <c r="C806" s="20">
        <f t="shared" si="113"/>
        <v>0</v>
      </c>
      <c r="D806" s="27">
        <f t="shared" si="117"/>
        <v>795128</v>
      </c>
      <c r="E806" s="28">
        <f t="shared" si="114"/>
        <v>0</v>
      </c>
      <c r="F806" s="29">
        <f t="shared" si="111"/>
        <v>12121891</v>
      </c>
      <c r="G806" s="21">
        <f t="shared" si="115"/>
        <v>0</v>
      </c>
      <c r="H806" s="30">
        <f t="shared" si="112"/>
        <v>12121891</v>
      </c>
      <c r="I806" s="22">
        <f t="shared" si="118"/>
        <v>1</v>
      </c>
      <c r="L806" s="4"/>
      <c r="M806" s="4"/>
      <c r="N806" s="4"/>
      <c r="O806" s="4"/>
      <c r="P806" s="4"/>
      <c r="Q806" s="4"/>
      <c r="R806" s="4"/>
      <c r="S806" s="4"/>
      <c r="U806" s="9">
        <f t="shared" si="110"/>
        <v>795128</v>
      </c>
      <c r="V806" s="10">
        <f t="shared" si="116"/>
        <v>0</v>
      </c>
    </row>
    <row r="807" spans="1:22" x14ac:dyDescent="0.25">
      <c r="A807" s="12"/>
      <c r="B807" s="13"/>
      <c r="C807" s="20">
        <f t="shared" si="113"/>
        <v>0</v>
      </c>
      <c r="D807" s="27">
        <f t="shared" si="117"/>
        <v>795128</v>
      </c>
      <c r="E807" s="28">
        <f t="shared" si="114"/>
        <v>0</v>
      </c>
      <c r="F807" s="29">
        <f t="shared" si="111"/>
        <v>12121891</v>
      </c>
      <c r="G807" s="21">
        <f t="shared" si="115"/>
        <v>0</v>
      </c>
      <c r="H807" s="30">
        <f t="shared" si="112"/>
        <v>12121891</v>
      </c>
      <c r="I807" s="22">
        <f t="shared" si="118"/>
        <v>1</v>
      </c>
      <c r="L807" s="4"/>
      <c r="M807" s="4"/>
      <c r="N807" s="4"/>
      <c r="O807" s="4"/>
      <c r="P807" s="4"/>
      <c r="Q807" s="4"/>
      <c r="R807" s="4"/>
      <c r="S807" s="4"/>
      <c r="U807" s="9">
        <f t="shared" si="110"/>
        <v>795128</v>
      </c>
      <c r="V807" s="10">
        <f t="shared" si="116"/>
        <v>0</v>
      </c>
    </row>
    <row r="808" spans="1:22" x14ac:dyDescent="0.25">
      <c r="A808" s="12"/>
      <c r="B808" s="13"/>
      <c r="C808" s="20">
        <f t="shared" si="113"/>
        <v>0</v>
      </c>
      <c r="D808" s="27">
        <f t="shared" si="117"/>
        <v>795128</v>
      </c>
      <c r="E808" s="28">
        <f t="shared" si="114"/>
        <v>0</v>
      </c>
      <c r="F808" s="29">
        <f t="shared" si="111"/>
        <v>12121891</v>
      </c>
      <c r="G808" s="21">
        <f t="shared" si="115"/>
        <v>0</v>
      </c>
      <c r="H808" s="30">
        <f t="shared" si="112"/>
        <v>12121891</v>
      </c>
      <c r="I808" s="22">
        <f t="shared" si="118"/>
        <v>1</v>
      </c>
      <c r="L808" s="4"/>
      <c r="M808" s="4"/>
      <c r="N808" s="4"/>
      <c r="O808" s="4"/>
      <c r="P808" s="4"/>
      <c r="Q808" s="4"/>
      <c r="R808" s="4"/>
      <c r="S808" s="4"/>
      <c r="U808" s="9">
        <f t="shared" si="110"/>
        <v>795128</v>
      </c>
      <c r="V808" s="10">
        <f t="shared" si="116"/>
        <v>0</v>
      </c>
    </row>
    <row r="809" spans="1:22" x14ac:dyDescent="0.25">
      <c r="A809" s="12"/>
      <c r="B809" s="13"/>
      <c r="C809" s="20">
        <f t="shared" si="113"/>
        <v>0</v>
      </c>
      <c r="D809" s="27">
        <f t="shared" si="117"/>
        <v>795128</v>
      </c>
      <c r="E809" s="28">
        <f t="shared" si="114"/>
        <v>0</v>
      </c>
      <c r="F809" s="29">
        <f t="shared" si="111"/>
        <v>12121891</v>
      </c>
      <c r="G809" s="21">
        <f t="shared" si="115"/>
        <v>0</v>
      </c>
      <c r="H809" s="30">
        <f t="shared" si="112"/>
        <v>12121891</v>
      </c>
      <c r="I809" s="22">
        <f t="shared" si="118"/>
        <v>1</v>
      </c>
      <c r="L809" s="4"/>
      <c r="M809" s="4"/>
      <c r="N809" s="4"/>
      <c r="O809" s="4"/>
      <c r="P809" s="4"/>
      <c r="Q809" s="4"/>
      <c r="R809" s="4"/>
      <c r="S809" s="4"/>
      <c r="U809" s="9">
        <f t="shared" si="110"/>
        <v>795128</v>
      </c>
      <c r="V809" s="10">
        <f t="shared" si="116"/>
        <v>0</v>
      </c>
    </row>
    <row r="810" spans="1:22" x14ac:dyDescent="0.25">
      <c r="A810" s="12"/>
      <c r="B810" s="13"/>
      <c r="C810" s="20">
        <f t="shared" si="113"/>
        <v>0</v>
      </c>
      <c r="D810" s="27">
        <f t="shared" si="117"/>
        <v>795128</v>
      </c>
      <c r="E810" s="28">
        <f t="shared" si="114"/>
        <v>0</v>
      </c>
      <c r="F810" s="29">
        <f t="shared" si="111"/>
        <v>12121891</v>
      </c>
      <c r="G810" s="21">
        <f t="shared" si="115"/>
        <v>0</v>
      </c>
      <c r="H810" s="30">
        <f t="shared" si="112"/>
        <v>12121891</v>
      </c>
      <c r="I810" s="22">
        <f t="shared" si="118"/>
        <v>1</v>
      </c>
      <c r="L810" s="4"/>
      <c r="M810" s="4"/>
      <c r="N810" s="4"/>
      <c r="O810" s="4"/>
      <c r="P810" s="4"/>
      <c r="Q810" s="4"/>
      <c r="R810" s="4"/>
      <c r="S810" s="4"/>
      <c r="U810" s="9">
        <f t="shared" si="110"/>
        <v>795128</v>
      </c>
      <c r="V810" s="10">
        <f t="shared" si="116"/>
        <v>0</v>
      </c>
    </row>
    <row r="811" spans="1:22" x14ac:dyDescent="0.25">
      <c r="A811" s="12"/>
      <c r="B811" s="13"/>
      <c r="C811" s="20">
        <f t="shared" si="113"/>
        <v>0</v>
      </c>
      <c r="D811" s="27">
        <f t="shared" si="117"/>
        <v>795128</v>
      </c>
      <c r="E811" s="28">
        <f t="shared" si="114"/>
        <v>0</v>
      </c>
      <c r="F811" s="29">
        <f t="shared" si="111"/>
        <v>12121891</v>
      </c>
      <c r="G811" s="21">
        <f t="shared" si="115"/>
        <v>0</v>
      </c>
      <c r="H811" s="30">
        <f t="shared" si="112"/>
        <v>12121891</v>
      </c>
      <c r="I811" s="22">
        <f t="shared" si="118"/>
        <v>1</v>
      </c>
      <c r="L811" s="4"/>
      <c r="M811" s="4"/>
      <c r="N811" s="4"/>
      <c r="O811" s="4"/>
      <c r="P811" s="4"/>
      <c r="Q811" s="4"/>
      <c r="R811" s="4"/>
      <c r="S811" s="4"/>
      <c r="U811" s="9">
        <f t="shared" si="110"/>
        <v>795128</v>
      </c>
      <c r="V811" s="10">
        <f t="shared" si="116"/>
        <v>0</v>
      </c>
    </row>
    <row r="812" spans="1:22" x14ac:dyDescent="0.25">
      <c r="A812" s="12"/>
      <c r="B812" s="13"/>
      <c r="C812" s="20">
        <f t="shared" si="113"/>
        <v>0</v>
      </c>
      <c r="D812" s="27">
        <f t="shared" si="117"/>
        <v>795128</v>
      </c>
      <c r="E812" s="28">
        <f t="shared" si="114"/>
        <v>0</v>
      </c>
      <c r="F812" s="29">
        <f t="shared" si="111"/>
        <v>12121891</v>
      </c>
      <c r="G812" s="21">
        <f t="shared" si="115"/>
        <v>0</v>
      </c>
      <c r="H812" s="30">
        <f t="shared" si="112"/>
        <v>12121891</v>
      </c>
      <c r="I812" s="22">
        <f t="shared" si="118"/>
        <v>1</v>
      </c>
      <c r="L812" s="4"/>
      <c r="M812" s="4"/>
      <c r="N812" s="4"/>
      <c r="O812" s="4"/>
      <c r="P812" s="4"/>
      <c r="Q812" s="4"/>
      <c r="R812" s="4"/>
      <c r="S812" s="4"/>
      <c r="U812" s="9">
        <f t="shared" si="110"/>
        <v>795128</v>
      </c>
      <c r="V812" s="10">
        <f t="shared" si="116"/>
        <v>0</v>
      </c>
    </row>
    <row r="813" spans="1:22" x14ac:dyDescent="0.25">
      <c r="A813" s="12"/>
      <c r="B813" s="13"/>
      <c r="C813" s="20">
        <f t="shared" si="113"/>
        <v>0</v>
      </c>
      <c r="D813" s="27">
        <f t="shared" si="117"/>
        <v>795128</v>
      </c>
      <c r="E813" s="28">
        <f t="shared" si="114"/>
        <v>0</v>
      </c>
      <c r="F813" s="29">
        <f t="shared" si="111"/>
        <v>12121891</v>
      </c>
      <c r="G813" s="21">
        <f t="shared" si="115"/>
        <v>0</v>
      </c>
      <c r="H813" s="30">
        <f t="shared" si="112"/>
        <v>12121891</v>
      </c>
      <c r="I813" s="22">
        <f t="shared" si="118"/>
        <v>1</v>
      </c>
      <c r="L813" s="4"/>
      <c r="M813" s="4"/>
      <c r="N813" s="4"/>
      <c r="O813" s="4"/>
      <c r="P813" s="4"/>
      <c r="Q813" s="4"/>
      <c r="R813" s="4"/>
      <c r="S813" s="4"/>
      <c r="U813" s="9">
        <f t="shared" si="110"/>
        <v>795128</v>
      </c>
      <c r="V813" s="10">
        <f t="shared" si="116"/>
        <v>0</v>
      </c>
    </row>
    <row r="814" spans="1:22" x14ac:dyDescent="0.25">
      <c r="A814" s="12"/>
      <c r="B814" s="13"/>
      <c r="C814" s="20">
        <f t="shared" si="113"/>
        <v>0</v>
      </c>
      <c r="D814" s="27">
        <f t="shared" si="117"/>
        <v>795128</v>
      </c>
      <c r="E814" s="28">
        <f t="shared" si="114"/>
        <v>0</v>
      </c>
      <c r="F814" s="29">
        <f t="shared" si="111"/>
        <v>12121891</v>
      </c>
      <c r="G814" s="21">
        <f t="shared" si="115"/>
        <v>0</v>
      </c>
      <c r="H814" s="30">
        <f t="shared" si="112"/>
        <v>12121891</v>
      </c>
      <c r="I814" s="22">
        <f t="shared" si="118"/>
        <v>1</v>
      </c>
      <c r="L814" s="4"/>
      <c r="M814" s="4"/>
      <c r="N814" s="4"/>
      <c r="O814" s="4"/>
      <c r="P814" s="4"/>
      <c r="Q814" s="4"/>
      <c r="R814" s="4"/>
      <c r="S814" s="4"/>
      <c r="U814" s="9">
        <f t="shared" si="110"/>
        <v>795128</v>
      </c>
      <c r="V814" s="10">
        <f t="shared" si="116"/>
        <v>0</v>
      </c>
    </row>
    <row r="815" spans="1:22" x14ac:dyDescent="0.25">
      <c r="A815" s="12"/>
      <c r="B815" s="13"/>
      <c r="C815" s="20">
        <f t="shared" si="113"/>
        <v>0</v>
      </c>
      <c r="D815" s="27">
        <f t="shared" si="117"/>
        <v>795128</v>
      </c>
      <c r="E815" s="28">
        <f t="shared" si="114"/>
        <v>0</v>
      </c>
      <c r="F815" s="29">
        <f t="shared" si="111"/>
        <v>12121891</v>
      </c>
      <c r="G815" s="21">
        <f t="shared" si="115"/>
        <v>0</v>
      </c>
      <c r="H815" s="30">
        <f t="shared" si="112"/>
        <v>12121891</v>
      </c>
      <c r="I815" s="22">
        <f t="shared" si="118"/>
        <v>1</v>
      </c>
      <c r="L815" s="4"/>
      <c r="M815" s="4"/>
      <c r="N815" s="4"/>
      <c r="O815" s="4"/>
      <c r="P815" s="4"/>
      <c r="Q815" s="4"/>
      <c r="R815" s="4"/>
      <c r="S815" s="4"/>
      <c r="U815" s="9">
        <f t="shared" si="110"/>
        <v>795128</v>
      </c>
      <c r="V815" s="10">
        <f t="shared" si="116"/>
        <v>0</v>
      </c>
    </row>
    <row r="816" spans="1:22" x14ac:dyDescent="0.25">
      <c r="A816" s="12"/>
      <c r="B816" s="13"/>
      <c r="C816" s="20">
        <f t="shared" si="113"/>
        <v>0</v>
      </c>
      <c r="D816" s="27">
        <f t="shared" si="117"/>
        <v>795128</v>
      </c>
      <c r="E816" s="28">
        <f t="shared" si="114"/>
        <v>0</v>
      </c>
      <c r="F816" s="29">
        <f t="shared" si="111"/>
        <v>12121891</v>
      </c>
      <c r="G816" s="21">
        <f t="shared" si="115"/>
        <v>0</v>
      </c>
      <c r="H816" s="30">
        <f t="shared" si="112"/>
        <v>12121891</v>
      </c>
      <c r="I816" s="22">
        <f t="shared" si="118"/>
        <v>1</v>
      </c>
      <c r="L816" s="4"/>
      <c r="M816" s="4"/>
      <c r="N816" s="4"/>
      <c r="O816" s="4"/>
      <c r="P816" s="4"/>
      <c r="Q816" s="4"/>
      <c r="R816" s="4"/>
      <c r="S816" s="4"/>
      <c r="U816" s="9">
        <f t="shared" si="110"/>
        <v>795128</v>
      </c>
      <c r="V816" s="10">
        <f t="shared" si="116"/>
        <v>0</v>
      </c>
    </row>
    <row r="817" spans="1:22" x14ac:dyDescent="0.25">
      <c r="A817" s="12"/>
      <c r="B817" s="13"/>
      <c r="C817" s="20">
        <f t="shared" si="113"/>
        <v>0</v>
      </c>
      <c r="D817" s="27">
        <f t="shared" si="117"/>
        <v>795128</v>
      </c>
      <c r="E817" s="28">
        <f t="shared" si="114"/>
        <v>0</v>
      </c>
      <c r="F817" s="29">
        <f t="shared" si="111"/>
        <v>12121891</v>
      </c>
      <c r="G817" s="21">
        <f t="shared" si="115"/>
        <v>0</v>
      </c>
      <c r="H817" s="30">
        <f t="shared" si="112"/>
        <v>12121891</v>
      </c>
      <c r="I817" s="22">
        <f t="shared" si="118"/>
        <v>1</v>
      </c>
      <c r="L817" s="4"/>
      <c r="M817" s="4"/>
      <c r="N817" s="4"/>
      <c r="O817" s="4"/>
      <c r="P817" s="4"/>
      <c r="Q817" s="4"/>
      <c r="R817" s="4"/>
      <c r="S817" s="4"/>
      <c r="U817" s="9">
        <f t="shared" si="110"/>
        <v>795128</v>
      </c>
      <c r="V817" s="10">
        <f t="shared" si="116"/>
        <v>0</v>
      </c>
    </row>
    <row r="818" spans="1:22" x14ac:dyDescent="0.25">
      <c r="A818" s="12"/>
      <c r="B818" s="13"/>
      <c r="C818" s="20">
        <f t="shared" si="113"/>
        <v>0</v>
      </c>
      <c r="D818" s="27">
        <f t="shared" si="117"/>
        <v>795128</v>
      </c>
      <c r="E818" s="28">
        <f t="shared" si="114"/>
        <v>0</v>
      </c>
      <c r="F818" s="29">
        <f t="shared" si="111"/>
        <v>12121891</v>
      </c>
      <c r="G818" s="21">
        <f t="shared" si="115"/>
        <v>0</v>
      </c>
      <c r="H818" s="30">
        <f t="shared" si="112"/>
        <v>12121891</v>
      </c>
      <c r="I818" s="22">
        <f t="shared" si="118"/>
        <v>1</v>
      </c>
      <c r="L818" s="4"/>
      <c r="M818" s="4"/>
      <c r="N818" s="4"/>
      <c r="O818" s="4"/>
      <c r="P818" s="4"/>
      <c r="Q818" s="4"/>
      <c r="R818" s="4"/>
      <c r="S818" s="4"/>
      <c r="U818" s="9">
        <f t="shared" si="110"/>
        <v>795128</v>
      </c>
      <c r="V818" s="10">
        <f t="shared" si="116"/>
        <v>0</v>
      </c>
    </row>
    <row r="819" spans="1:22" x14ac:dyDescent="0.25">
      <c r="A819" s="12"/>
      <c r="B819" s="13"/>
      <c r="C819" s="20">
        <f t="shared" si="113"/>
        <v>0</v>
      </c>
      <c r="D819" s="27">
        <f t="shared" si="117"/>
        <v>795128</v>
      </c>
      <c r="E819" s="28">
        <f t="shared" si="114"/>
        <v>0</v>
      </c>
      <c r="F819" s="29">
        <f t="shared" si="111"/>
        <v>12121891</v>
      </c>
      <c r="G819" s="21">
        <f t="shared" si="115"/>
        <v>0</v>
      </c>
      <c r="H819" s="30">
        <f t="shared" si="112"/>
        <v>12121891</v>
      </c>
      <c r="I819" s="22">
        <f t="shared" si="118"/>
        <v>1</v>
      </c>
      <c r="L819" s="4"/>
      <c r="M819" s="4"/>
      <c r="N819" s="4"/>
      <c r="O819" s="4"/>
      <c r="P819" s="4"/>
      <c r="Q819" s="4"/>
      <c r="R819" s="4"/>
      <c r="S819" s="4"/>
      <c r="U819" s="9">
        <f t="shared" si="110"/>
        <v>795128</v>
      </c>
      <c r="V819" s="10">
        <f t="shared" si="116"/>
        <v>0</v>
      </c>
    </row>
    <row r="820" spans="1:22" x14ac:dyDescent="0.25">
      <c r="A820" s="12"/>
      <c r="B820" s="13"/>
      <c r="C820" s="20">
        <f t="shared" si="113"/>
        <v>0</v>
      </c>
      <c r="D820" s="27">
        <f t="shared" si="117"/>
        <v>795128</v>
      </c>
      <c r="E820" s="28">
        <f t="shared" si="114"/>
        <v>0</v>
      </c>
      <c r="F820" s="29">
        <f t="shared" si="111"/>
        <v>12121891</v>
      </c>
      <c r="G820" s="21">
        <f t="shared" si="115"/>
        <v>0</v>
      </c>
      <c r="H820" s="30">
        <f t="shared" si="112"/>
        <v>12121891</v>
      </c>
      <c r="I820" s="22">
        <f t="shared" si="118"/>
        <v>1</v>
      </c>
      <c r="L820" s="4"/>
      <c r="M820" s="4"/>
      <c r="N820" s="4"/>
      <c r="O820" s="4"/>
      <c r="P820" s="4"/>
      <c r="Q820" s="4"/>
      <c r="R820" s="4"/>
      <c r="S820" s="4"/>
      <c r="U820" s="9">
        <f t="shared" si="110"/>
        <v>795128</v>
      </c>
      <c r="V820" s="10">
        <f t="shared" si="116"/>
        <v>0</v>
      </c>
    </row>
    <row r="821" spans="1:22" x14ac:dyDescent="0.25">
      <c r="A821" s="12"/>
      <c r="B821" s="13"/>
      <c r="C821" s="20">
        <f t="shared" si="113"/>
        <v>0</v>
      </c>
      <c r="D821" s="27">
        <f t="shared" si="117"/>
        <v>795128</v>
      </c>
      <c r="E821" s="28">
        <f t="shared" si="114"/>
        <v>0</v>
      </c>
      <c r="F821" s="29">
        <f t="shared" si="111"/>
        <v>12121891</v>
      </c>
      <c r="G821" s="21">
        <f t="shared" si="115"/>
        <v>0</v>
      </c>
      <c r="H821" s="30">
        <f t="shared" si="112"/>
        <v>12121891</v>
      </c>
      <c r="I821" s="22">
        <f t="shared" si="118"/>
        <v>1</v>
      </c>
      <c r="L821" s="4"/>
      <c r="M821" s="4"/>
      <c r="N821" s="4"/>
      <c r="O821" s="4"/>
      <c r="P821" s="4"/>
      <c r="Q821" s="4"/>
      <c r="R821" s="4"/>
      <c r="S821" s="4"/>
      <c r="U821" s="9">
        <f t="shared" ref="U821:U884" si="119">D821</f>
        <v>795128</v>
      </c>
      <c r="V821" s="10">
        <f t="shared" si="116"/>
        <v>0</v>
      </c>
    </row>
    <row r="822" spans="1:22" x14ac:dyDescent="0.25">
      <c r="A822" s="12"/>
      <c r="B822" s="13"/>
      <c r="C822" s="20">
        <f t="shared" si="113"/>
        <v>0</v>
      </c>
      <c r="D822" s="27">
        <f t="shared" si="117"/>
        <v>795128</v>
      </c>
      <c r="E822" s="28">
        <f t="shared" si="114"/>
        <v>0</v>
      </c>
      <c r="F822" s="29">
        <f t="shared" si="111"/>
        <v>12121891</v>
      </c>
      <c r="G822" s="21">
        <f t="shared" si="115"/>
        <v>0</v>
      </c>
      <c r="H822" s="30">
        <f t="shared" si="112"/>
        <v>12121891</v>
      </c>
      <c r="I822" s="22">
        <f t="shared" si="118"/>
        <v>1</v>
      </c>
      <c r="L822" s="4"/>
      <c r="M822" s="4"/>
      <c r="N822" s="4"/>
      <c r="O822" s="4"/>
      <c r="P822" s="4"/>
      <c r="Q822" s="4"/>
      <c r="R822" s="4"/>
      <c r="S822" s="4"/>
      <c r="U822" s="9">
        <f t="shared" si="119"/>
        <v>795128</v>
      </c>
      <c r="V822" s="10">
        <f t="shared" si="116"/>
        <v>0</v>
      </c>
    </row>
    <row r="823" spans="1:22" x14ac:dyDescent="0.25">
      <c r="A823" s="12"/>
      <c r="B823" s="13"/>
      <c r="C823" s="20">
        <f t="shared" si="113"/>
        <v>0</v>
      </c>
      <c r="D823" s="27">
        <f t="shared" si="117"/>
        <v>795128</v>
      </c>
      <c r="E823" s="28">
        <f t="shared" si="114"/>
        <v>0</v>
      </c>
      <c r="F823" s="29">
        <f t="shared" si="111"/>
        <v>12121891</v>
      </c>
      <c r="G823" s="21">
        <f t="shared" si="115"/>
        <v>0</v>
      </c>
      <c r="H823" s="30">
        <f t="shared" si="112"/>
        <v>12121891</v>
      </c>
      <c r="I823" s="22">
        <f t="shared" si="118"/>
        <v>1</v>
      </c>
      <c r="L823" s="4"/>
      <c r="M823" s="4"/>
      <c r="N823" s="4"/>
      <c r="O823" s="4"/>
      <c r="P823" s="4"/>
      <c r="Q823" s="4"/>
      <c r="R823" s="4"/>
      <c r="S823" s="4"/>
      <c r="U823" s="9">
        <f t="shared" si="119"/>
        <v>795128</v>
      </c>
      <c r="V823" s="10">
        <f t="shared" si="116"/>
        <v>0</v>
      </c>
    </row>
    <row r="824" spans="1:22" x14ac:dyDescent="0.25">
      <c r="A824" s="12"/>
      <c r="B824" s="13"/>
      <c r="C824" s="20">
        <f t="shared" si="113"/>
        <v>0</v>
      </c>
      <c r="D824" s="27">
        <f t="shared" si="117"/>
        <v>795128</v>
      </c>
      <c r="E824" s="28">
        <f t="shared" si="114"/>
        <v>0</v>
      </c>
      <c r="F824" s="29">
        <f t="shared" si="111"/>
        <v>12121891</v>
      </c>
      <c r="G824" s="21">
        <f t="shared" si="115"/>
        <v>0</v>
      </c>
      <c r="H824" s="30">
        <f t="shared" si="112"/>
        <v>12121891</v>
      </c>
      <c r="I824" s="22">
        <f t="shared" si="118"/>
        <v>1</v>
      </c>
      <c r="L824" s="4"/>
      <c r="M824" s="4"/>
      <c r="N824" s="4"/>
      <c r="O824" s="4"/>
      <c r="P824" s="4"/>
      <c r="Q824" s="4"/>
      <c r="R824" s="4"/>
      <c r="S824" s="4"/>
      <c r="U824" s="9">
        <f t="shared" si="119"/>
        <v>795128</v>
      </c>
      <c r="V824" s="10">
        <f t="shared" si="116"/>
        <v>0</v>
      </c>
    </row>
    <row r="825" spans="1:22" x14ac:dyDescent="0.25">
      <c r="A825" s="12"/>
      <c r="B825" s="13"/>
      <c r="C825" s="20">
        <f t="shared" si="113"/>
        <v>0</v>
      </c>
      <c r="D825" s="27">
        <f t="shared" si="117"/>
        <v>795128</v>
      </c>
      <c r="E825" s="28">
        <f t="shared" si="114"/>
        <v>0</v>
      </c>
      <c r="F825" s="29">
        <f t="shared" si="111"/>
        <v>12121891</v>
      </c>
      <c r="G825" s="21">
        <f t="shared" si="115"/>
        <v>0</v>
      </c>
      <c r="H825" s="30">
        <f t="shared" si="112"/>
        <v>12121891</v>
      </c>
      <c r="I825" s="22">
        <f t="shared" si="118"/>
        <v>1</v>
      </c>
      <c r="L825" s="4"/>
      <c r="M825" s="4"/>
      <c r="N825" s="4"/>
      <c r="O825" s="4"/>
      <c r="P825" s="4"/>
      <c r="Q825" s="4"/>
      <c r="R825" s="4"/>
      <c r="S825" s="4"/>
      <c r="U825" s="9">
        <f t="shared" si="119"/>
        <v>795128</v>
      </c>
      <c r="V825" s="10">
        <f t="shared" si="116"/>
        <v>0</v>
      </c>
    </row>
    <row r="826" spans="1:22" x14ac:dyDescent="0.25">
      <c r="A826" s="12"/>
      <c r="B826" s="13"/>
      <c r="C826" s="20">
        <f t="shared" si="113"/>
        <v>0</v>
      </c>
      <c r="D826" s="27">
        <f t="shared" si="117"/>
        <v>795128</v>
      </c>
      <c r="E826" s="28">
        <f t="shared" si="114"/>
        <v>0</v>
      </c>
      <c r="F826" s="29">
        <f t="shared" si="111"/>
        <v>12121891</v>
      </c>
      <c r="G826" s="21">
        <f t="shared" si="115"/>
        <v>0</v>
      </c>
      <c r="H826" s="30">
        <f t="shared" si="112"/>
        <v>12121891</v>
      </c>
      <c r="I826" s="22">
        <f t="shared" si="118"/>
        <v>1</v>
      </c>
      <c r="L826" s="4"/>
      <c r="M826" s="4"/>
      <c r="N826" s="4"/>
      <c r="O826" s="4"/>
      <c r="P826" s="4"/>
      <c r="Q826" s="4"/>
      <c r="R826" s="4"/>
      <c r="S826" s="4"/>
      <c r="U826" s="9">
        <f t="shared" si="119"/>
        <v>795128</v>
      </c>
      <c r="V826" s="10">
        <f t="shared" si="116"/>
        <v>0</v>
      </c>
    </row>
    <row r="827" spans="1:22" x14ac:dyDescent="0.25">
      <c r="A827" s="12"/>
      <c r="B827" s="13"/>
      <c r="C827" s="20">
        <f t="shared" si="113"/>
        <v>0</v>
      </c>
      <c r="D827" s="27">
        <f t="shared" si="117"/>
        <v>795128</v>
      </c>
      <c r="E827" s="28">
        <f t="shared" si="114"/>
        <v>0</v>
      </c>
      <c r="F827" s="29">
        <f t="shared" si="111"/>
        <v>12121891</v>
      </c>
      <c r="G827" s="21">
        <f t="shared" si="115"/>
        <v>0</v>
      </c>
      <c r="H827" s="30">
        <f t="shared" si="112"/>
        <v>12121891</v>
      </c>
      <c r="I827" s="22">
        <f t="shared" si="118"/>
        <v>1</v>
      </c>
      <c r="L827" s="4"/>
      <c r="M827" s="4"/>
      <c r="N827" s="4"/>
      <c r="O827" s="4"/>
      <c r="P827" s="4"/>
      <c r="Q827" s="4"/>
      <c r="R827" s="4"/>
      <c r="S827" s="4"/>
      <c r="U827" s="9">
        <f t="shared" si="119"/>
        <v>795128</v>
      </c>
      <c r="V827" s="10">
        <f t="shared" si="116"/>
        <v>0</v>
      </c>
    </row>
    <row r="828" spans="1:22" x14ac:dyDescent="0.25">
      <c r="A828" s="12"/>
      <c r="B828" s="13"/>
      <c r="C828" s="20">
        <f t="shared" si="113"/>
        <v>0</v>
      </c>
      <c r="D828" s="27">
        <f t="shared" si="117"/>
        <v>795128</v>
      </c>
      <c r="E828" s="28">
        <f t="shared" si="114"/>
        <v>0</v>
      </c>
      <c r="F828" s="29">
        <f t="shared" si="111"/>
        <v>12121891</v>
      </c>
      <c r="G828" s="21">
        <f t="shared" si="115"/>
        <v>0</v>
      </c>
      <c r="H828" s="30">
        <f t="shared" si="112"/>
        <v>12121891</v>
      </c>
      <c r="I828" s="22">
        <f t="shared" si="118"/>
        <v>1</v>
      </c>
      <c r="L828" s="4"/>
      <c r="M828" s="4"/>
      <c r="N828" s="4"/>
      <c r="O828" s="4"/>
      <c r="P828" s="4"/>
      <c r="Q828" s="4"/>
      <c r="R828" s="4"/>
      <c r="S828" s="4"/>
      <c r="U828" s="9">
        <f t="shared" si="119"/>
        <v>795128</v>
      </c>
      <c r="V828" s="10">
        <f t="shared" si="116"/>
        <v>0</v>
      </c>
    </row>
    <row r="829" spans="1:22" x14ac:dyDescent="0.25">
      <c r="A829" s="12"/>
      <c r="B829" s="13"/>
      <c r="C829" s="20">
        <f t="shared" si="113"/>
        <v>0</v>
      </c>
      <c r="D829" s="27">
        <f t="shared" si="117"/>
        <v>795128</v>
      </c>
      <c r="E829" s="28">
        <f t="shared" si="114"/>
        <v>0</v>
      </c>
      <c r="F829" s="29">
        <f t="shared" si="111"/>
        <v>12121891</v>
      </c>
      <c r="G829" s="21">
        <f t="shared" si="115"/>
        <v>0</v>
      </c>
      <c r="H829" s="30">
        <f t="shared" si="112"/>
        <v>12121891</v>
      </c>
      <c r="I829" s="22">
        <f t="shared" si="118"/>
        <v>1</v>
      </c>
      <c r="L829" s="4"/>
      <c r="M829" s="4"/>
      <c r="N829" s="4"/>
      <c r="O829" s="4"/>
      <c r="P829" s="4"/>
      <c r="Q829" s="4"/>
      <c r="R829" s="4"/>
      <c r="S829" s="4"/>
      <c r="U829" s="9">
        <f t="shared" si="119"/>
        <v>795128</v>
      </c>
      <c r="V829" s="10">
        <f t="shared" si="116"/>
        <v>0</v>
      </c>
    </row>
    <row r="830" spans="1:22" x14ac:dyDescent="0.25">
      <c r="A830" s="12"/>
      <c r="B830" s="13"/>
      <c r="C830" s="20">
        <f t="shared" si="113"/>
        <v>0</v>
      </c>
      <c r="D830" s="27">
        <f t="shared" si="117"/>
        <v>795128</v>
      </c>
      <c r="E830" s="28">
        <f t="shared" si="114"/>
        <v>0</v>
      </c>
      <c r="F830" s="29">
        <f t="shared" si="111"/>
        <v>12121891</v>
      </c>
      <c r="G830" s="21">
        <f t="shared" si="115"/>
        <v>0</v>
      </c>
      <c r="H830" s="30">
        <f t="shared" si="112"/>
        <v>12121891</v>
      </c>
      <c r="I830" s="22">
        <f t="shared" si="118"/>
        <v>1</v>
      </c>
      <c r="L830" s="4"/>
      <c r="M830" s="4"/>
      <c r="N830" s="4"/>
      <c r="O830" s="4"/>
      <c r="P830" s="4"/>
      <c r="Q830" s="4"/>
      <c r="R830" s="4"/>
      <c r="S830" s="4"/>
      <c r="U830" s="9">
        <f t="shared" si="119"/>
        <v>795128</v>
      </c>
      <c r="V830" s="10">
        <f t="shared" si="116"/>
        <v>0</v>
      </c>
    </row>
    <row r="831" spans="1:22" x14ac:dyDescent="0.25">
      <c r="A831" s="12"/>
      <c r="B831" s="13"/>
      <c r="C831" s="20">
        <f t="shared" si="113"/>
        <v>0</v>
      </c>
      <c r="D831" s="27">
        <f t="shared" si="117"/>
        <v>795128</v>
      </c>
      <c r="E831" s="28">
        <f t="shared" si="114"/>
        <v>0</v>
      </c>
      <c r="F831" s="29">
        <f t="shared" ref="F831:F894" si="120">F830+C831</f>
        <v>12121891</v>
      </c>
      <c r="G831" s="21">
        <f t="shared" si="115"/>
        <v>0</v>
      </c>
      <c r="H831" s="30">
        <f t="shared" ref="H831:H894" si="121">F831+G831</f>
        <v>12121891</v>
      </c>
      <c r="I831" s="22">
        <f t="shared" si="118"/>
        <v>1</v>
      </c>
      <c r="L831" s="4"/>
      <c r="M831" s="4"/>
      <c r="N831" s="4"/>
      <c r="O831" s="4"/>
      <c r="P831" s="4"/>
      <c r="Q831" s="4"/>
      <c r="R831" s="4"/>
      <c r="S831" s="4"/>
      <c r="U831" s="9">
        <f t="shared" si="119"/>
        <v>795128</v>
      </c>
      <c r="V831" s="10">
        <f t="shared" si="116"/>
        <v>0</v>
      </c>
    </row>
    <row r="832" spans="1:22" x14ac:dyDescent="0.25">
      <c r="A832" s="12"/>
      <c r="B832" s="13"/>
      <c r="C832" s="20">
        <f t="shared" si="113"/>
        <v>0</v>
      </c>
      <c r="D832" s="27">
        <f t="shared" si="117"/>
        <v>795128</v>
      </c>
      <c r="E832" s="28">
        <f t="shared" si="114"/>
        <v>0</v>
      </c>
      <c r="F832" s="29">
        <f t="shared" si="120"/>
        <v>12121891</v>
      </c>
      <c r="G832" s="21">
        <f t="shared" si="115"/>
        <v>0</v>
      </c>
      <c r="H832" s="30">
        <f t="shared" si="121"/>
        <v>12121891</v>
      </c>
      <c r="I832" s="22">
        <f t="shared" si="118"/>
        <v>1</v>
      </c>
      <c r="L832" s="4"/>
      <c r="M832" s="4"/>
      <c r="N832" s="4"/>
      <c r="O832" s="4"/>
      <c r="P832" s="4"/>
      <c r="Q832" s="4"/>
      <c r="R832" s="4"/>
      <c r="S832" s="4"/>
      <c r="U832" s="9">
        <f t="shared" si="119"/>
        <v>795128</v>
      </c>
      <c r="V832" s="10">
        <f t="shared" si="116"/>
        <v>0</v>
      </c>
    </row>
    <row r="833" spans="1:22" x14ac:dyDescent="0.25">
      <c r="A833" s="12"/>
      <c r="B833" s="13"/>
      <c r="C833" s="20">
        <f t="shared" si="113"/>
        <v>0</v>
      </c>
      <c r="D833" s="27">
        <f t="shared" si="117"/>
        <v>795128</v>
      </c>
      <c r="E833" s="28">
        <f t="shared" si="114"/>
        <v>0</v>
      </c>
      <c r="F833" s="29">
        <f t="shared" si="120"/>
        <v>12121891</v>
      </c>
      <c r="G833" s="21">
        <f t="shared" si="115"/>
        <v>0</v>
      </c>
      <c r="H833" s="30">
        <f t="shared" si="121"/>
        <v>12121891</v>
      </c>
      <c r="I833" s="22">
        <f t="shared" si="118"/>
        <v>1</v>
      </c>
      <c r="L833" s="4"/>
      <c r="M833" s="4"/>
      <c r="N833" s="4"/>
      <c r="O833" s="4"/>
      <c r="P833" s="4"/>
      <c r="Q833" s="4"/>
      <c r="R833" s="4"/>
      <c r="S833" s="4"/>
      <c r="U833" s="9">
        <f t="shared" si="119"/>
        <v>795128</v>
      </c>
      <c r="V833" s="10">
        <f t="shared" si="116"/>
        <v>0</v>
      </c>
    </row>
    <row r="834" spans="1:22" x14ac:dyDescent="0.25">
      <c r="A834" s="12"/>
      <c r="B834" s="13"/>
      <c r="C834" s="20">
        <f t="shared" si="113"/>
        <v>0</v>
      </c>
      <c r="D834" s="27">
        <f t="shared" si="117"/>
        <v>795128</v>
      </c>
      <c r="E834" s="28">
        <f t="shared" si="114"/>
        <v>0</v>
      </c>
      <c r="F834" s="29">
        <f t="shared" si="120"/>
        <v>12121891</v>
      </c>
      <c r="G834" s="21">
        <f t="shared" si="115"/>
        <v>0</v>
      </c>
      <c r="H834" s="30">
        <f t="shared" si="121"/>
        <v>12121891</v>
      </c>
      <c r="I834" s="22">
        <f t="shared" si="118"/>
        <v>1</v>
      </c>
      <c r="L834" s="4"/>
      <c r="M834" s="4"/>
      <c r="N834" s="4"/>
      <c r="O834" s="4"/>
      <c r="P834" s="4"/>
      <c r="Q834" s="4"/>
      <c r="R834" s="4"/>
      <c r="S834" s="4"/>
      <c r="U834" s="9">
        <f t="shared" si="119"/>
        <v>795128</v>
      </c>
      <c r="V834" s="10">
        <f t="shared" si="116"/>
        <v>0</v>
      </c>
    </row>
    <row r="835" spans="1:22" x14ac:dyDescent="0.25">
      <c r="A835" s="12"/>
      <c r="B835" s="13"/>
      <c r="C835" s="20">
        <f t="shared" si="113"/>
        <v>0</v>
      </c>
      <c r="D835" s="27">
        <f t="shared" si="117"/>
        <v>795128</v>
      </c>
      <c r="E835" s="28">
        <f t="shared" si="114"/>
        <v>0</v>
      </c>
      <c r="F835" s="29">
        <f t="shared" si="120"/>
        <v>12121891</v>
      </c>
      <c r="G835" s="21">
        <f t="shared" si="115"/>
        <v>0</v>
      </c>
      <c r="H835" s="30">
        <f t="shared" si="121"/>
        <v>12121891</v>
      </c>
      <c r="I835" s="22">
        <f t="shared" si="118"/>
        <v>1</v>
      </c>
      <c r="L835" s="4"/>
      <c r="M835" s="4"/>
      <c r="N835" s="4"/>
      <c r="O835" s="4"/>
      <c r="P835" s="4"/>
      <c r="Q835" s="4"/>
      <c r="R835" s="4"/>
      <c r="S835" s="4"/>
      <c r="U835" s="9">
        <f t="shared" si="119"/>
        <v>795128</v>
      </c>
      <c r="V835" s="10">
        <f t="shared" si="116"/>
        <v>0</v>
      </c>
    </row>
    <row r="836" spans="1:22" x14ac:dyDescent="0.25">
      <c r="A836" s="12"/>
      <c r="B836" s="13"/>
      <c r="C836" s="20">
        <f t="shared" si="113"/>
        <v>0</v>
      </c>
      <c r="D836" s="27">
        <f t="shared" si="117"/>
        <v>795128</v>
      </c>
      <c r="E836" s="28">
        <f t="shared" si="114"/>
        <v>0</v>
      </c>
      <c r="F836" s="29">
        <f t="shared" si="120"/>
        <v>12121891</v>
      </c>
      <c r="G836" s="21">
        <f t="shared" si="115"/>
        <v>0</v>
      </c>
      <c r="H836" s="30">
        <f t="shared" si="121"/>
        <v>12121891</v>
      </c>
      <c r="I836" s="22">
        <f t="shared" si="118"/>
        <v>1</v>
      </c>
      <c r="L836" s="4"/>
      <c r="M836" s="4"/>
      <c r="N836" s="4"/>
      <c r="O836" s="4"/>
      <c r="P836" s="4"/>
      <c r="Q836" s="4"/>
      <c r="R836" s="4"/>
      <c r="S836" s="4"/>
      <c r="U836" s="9">
        <f t="shared" si="119"/>
        <v>795128</v>
      </c>
      <c r="V836" s="10">
        <f t="shared" si="116"/>
        <v>0</v>
      </c>
    </row>
    <row r="837" spans="1:22" x14ac:dyDescent="0.25">
      <c r="A837" s="12"/>
      <c r="B837" s="13"/>
      <c r="C837" s="20">
        <f t="shared" ref="C837:C900" si="122">A837*B837</f>
        <v>0</v>
      </c>
      <c r="D837" s="27">
        <f t="shared" si="117"/>
        <v>795128</v>
      </c>
      <c r="E837" s="28">
        <f t="shared" ref="E837:E900" si="123">B837+E838</f>
        <v>0</v>
      </c>
      <c r="F837" s="29">
        <f t="shared" si="120"/>
        <v>12121891</v>
      </c>
      <c r="G837" s="21">
        <f t="shared" ref="G837:G900" si="124">A837*E838</f>
        <v>0</v>
      </c>
      <c r="H837" s="30">
        <f t="shared" si="121"/>
        <v>12121891</v>
      </c>
      <c r="I837" s="22">
        <f t="shared" si="118"/>
        <v>1</v>
      </c>
      <c r="L837" s="4"/>
      <c r="M837" s="4"/>
      <c r="N837" s="4"/>
      <c r="O837" s="4"/>
      <c r="P837" s="4"/>
      <c r="Q837" s="4"/>
      <c r="R837" s="4"/>
      <c r="S837" s="4"/>
      <c r="U837" s="9">
        <f t="shared" si="119"/>
        <v>795128</v>
      </c>
      <c r="V837" s="10">
        <f t="shared" ref="V837:V900" si="125">A837</f>
        <v>0</v>
      </c>
    </row>
    <row r="838" spans="1:22" x14ac:dyDescent="0.25">
      <c r="A838" s="12"/>
      <c r="B838" s="13"/>
      <c r="C838" s="20">
        <f t="shared" si="122"/>
        <v>0</v>
      </c>
      <c r="D838" s="27">
        <f t="shared" ref="D838:D901" si="126">D837+B838</f>
        <v>795128</v>
      </c>
      <c r="E838" s="28">
        <f t="shared" si="123"/>
        <v>0</v>
      </c>
      <c r="F838" s="29">
        <f t="shared" si="120"/>
        <v>12121891</v>
      </c>
      <c r="G838" s="21">
        <f t="shared" si="124"/>
        <v>0</v>
      </c>
      <c r="H838" s="30">
        <f t="shared" si="121"/>
        <v>12121891</v>
      </c>
      <c r="I838" s="22">
        <f t="shared" ref="I838:I901" si="127">H838/$H$1004</f>
        <v>1</v>
      </c>
      <c r="L838" s="4"/>
      <c r="M838" s="4"/>
      <c r="N838" s="4"/>
      <c r="O838" s="4"/>
      <c r="P838" s="4"/>
      <c r="Q838" s="4"/>
      <c r="R838" s="4"/>
      <c r="S838" s="4"/>
      <c r="U838" s="9">
        <f t="shared" si="119"/>
        <v>795128</v>
      </c>
      <c r="V838" s="10">
        <f t="shared" si="125"/>
        <v>0</v>
      </c>
    </row>
    <row r="839" spans="1:22" x14ac:dyDescent="0.25">
      <c r="A839" s="12"/>
      <c r="B839" s="13"/>
      <c r="C839" s="20">
        <f t="shared" si="122"/>
        <v>0</v>
      </c>
      <c r="D839" s="27">
        <f t="shared" si="126"/>
        <v>795128</v>
      </c>
      <c r="E839" s="28">
        <f t="shared" si="123"/>
        <v>0</v>
      </c>
      <c r="F839" s="29">
        <f t="shared" si="120"/>
        <v>12121891</v>
      </c>
      <c r="G839" s="21">
        <f t="shared" si="124"/>
        <v>0</v>
      </c>
      <c r="H839" s="30">
        <f t="shared" si="121"/>
        <v>12121891</v>
      </c>
      <c r="I839" s="22">
        <f t="shared" si="127"/>
        <v>1</v>
      </c>
      <c r="L839" s="4"/>
      <c r="M839" s="4"/>
      <c r="N839" s="4"/>
      <c r="O839" s="4"/>
      <c r="P839" s="4"/>
      <c r="Q839" s="4"/>
      <c r="R839" s="4"/>
      <c r="S839" s="4"/>
      <c r="U839" s="9">
        <f t="shared" si="119"/>
        <v>795128</v>
      </c>
      <c r="V839" s="10">
        <f t="shared" si="125"/>
        <v>0</v>
      </c>
    </row>
    <row r="840" spans="1:22" x14ac:dyDescent="0.25">
      <c r="A840" s="12"/>
      <c r="B840" s="13"/>
      <c r="C840" s="20">
        <f t="shared" si="122"/>
        <v>0</v>
      </c>
      <c r="D840" s="27">
        <f t="shared" si="126"/>
        <v>795128</v>
      </c>
      <c r="E840" s="28">
        <f t="shared" si="123"/>
        <v>0</v>
      </c>
      <c r="F840" s="29">
        <f t="shared" si="120"/>
        <v>12121891</v>
      </c>
      <c r="G840" s="21">
        <f t="shared" si="124"/>
        <v>0</v>
      </c>
      <c r="H840" s="30">
        <f t="shared" si="121"/>
        <v>12121891</v>
      </c>
      <c r="I840" s="22">
        <f t="shared" si="127"/>
        <v>1</v>
      </c>
      <c r="L840" s="4"/>
      <c r="M840" s="4"/>
      <c r="N840" s="4"/>
      <c r="O840" s="4"/>
      <c r="P840" s="4"/>
      <c r="Q840" s="4"/>
      <c r="R840" s="4"/>
      <c r="S840" s="4"/>
      <c r="U840" s="9">
        <f t="shared" si="119"/>
        <v>795128</v>
      </c>
      <c r="V840" s="10">
        <f t="shared" si="125"/>
        <v>0</v>
      </c>
    </row>
    <row r="841" spans="1:22" x14ac:dyDescent="0.25">
      <c r="A841" s="12"/>
      <c r="B841" s="13"/>
      <c r="C841" s="20">
        <f t="shared" si="122"/>
        <v>0</v>
      </c>
      <c r="D841" s="27">
        <f t="shared" si="126"/>
        <v>795128</v>
      </c>
      <c r="E841" s="28">
        <f t="shared" si="123"/>
        <v>0</v>
      </c>
      <c r="F841" s="29">
        <f t="shared" si="120"/>
        <v>12121891</v>
      </c>
      <c r="G841" s="21">
        <f t="shared" si="124"/>
        <v>0</v>
      </c>
      <c r="H841" s="30">
        <f t="shared" si="121"/>
        <v>12121891</v>
      </c>
      <c r="I841" s="22">
        <f t="shared" si="127"/>
        <v>1</v>
      </c>
      <c r="L841" s="4"/>
      <c r="M841" s="4"/>
      <c r="N841" s="4"/>
      <c r="O841" s="4"/>
      <c r="P841" s="4"/>
      <c r="Q841" s="4"/>
      <c r="R841" s="4"/>
      <c r="S841" s="4"/>
      <c r="U841" s="9">
        <f t="shared" si="119"/>
        <v>795128</v>
      </c>
      <c r="V841" s="10">
        <f t="shared" si="125"/>
        <v>0</v>
      </c>
    </row>
    <row r="842" spans="1:22" x14ac:dyDescent="0.25">
      <c r="A842" s="12"/>
      <c r="B842" s="13"/>
      <c r="C842" s="20">
        <f t="shared" si="122"/>
        <v>0</v>
      </c>
      <c r="D842" s="27">
        <f t="shared" si="126"/>
        <v>795128</v>
      </c>
      <c r="E842" s="28">
        <f t="shared" si="123"/>
        <v>0</v>
      </c>
      <c r="F842" s="29">
        <f t="shared" si="120"/>
        <v>12121891</v>
      </c>
      <c r="G842" s="21">
        <f t="shared" si="124"/>
        <v>0</v>
      </c>
      <c r="H842" s="30">
        <f t="shared" si="121"/>
        <v>12121891</v>
      </c>
      <c r="I842" s="22">
        <f t="shared" si="127"/>
        <v>1</v>
      </c>
      <c r="L842" s="4"/>
      <c r="M842" s="4"/>
      <c r="N842" s="4"/>
      <c r="O842" s="4"/>
      <c r="P842" s="4"/>
      <c r="Q842" s="4"/>
      <c r="R842" s="4"/>
      <c r="S842" s="4"/>
      <c r="U842" s="9">
        <f t="shared" si="119"/>
        <v>795128</v>
      </c>
      <c r="V842" s="10">
        <f t="shared" si="125"/>
        <v>0</v>
      </c>
    </row>
    <row r="843" spans="1:22" x14ac:dyDescent="0.25">
      <c r="A843" s="12"/>
      <c r="B843" s="13"/>
      <c r="C843" s="20">
        <f t="shared" si="122"/>
        <v>0</v>
      </c>
      <c r="D843" s="27">
        <f t="shared" si="126"/>
        <v>795128</v>
      </c>
      <c r="E843" s="28">
        <f t="shared" si="123"/>
        <v>0</v>
      </c>
      <c r="F843" s="29">
        <f t="shared" si="120"/>
        <v>12121891</v>
      </c>
      <c r="G843" s="21">
        <f t="shared" si="124"/>
        <v>0</v>
      </c>
      <c r="H843" s="30">
        <f t="shared" si="121"/>
        <v>12121891</v>
      </c>
      <c r="I843" s="22">
        <f t="shared" si="127"/>
        <v>1</v>
      </c>
      <c r="L843" s="4"/>
      <c r="M843" s="4"/>
      <c r="N843" s="4"/>
      <c r="O843" s="4"/>
      <c r="P843" s="4"/>
      <c r="Q843" s="4"/>
      <c r="R843" s="4"/>
      <c r="S843" s="4"/>
      <c r="U843" s="9">
        <f t="shared" si="119"/>
        <v>795128</v>
      </c>
      <c r="V843" s="10">
        <f t="shared" si="125"/>
        <v>0</v>
      </c>
    </row>
    <row r="844" spans="1:22" x14ac:dyDescent="0.25">
      <c r="A844" s="12"/>
      <c r="B844" s="13"/>
      <c r="C844" s="20">
        <f t="shared" si="122"/>
        <v>0</v>
      </c>
      <c r="D844" s="27">
        <f t="shared" si="126"/>
        <v>795128</v>
      </c>
      <c r="E844" s="28">
        <f t="shared" si="123"/>
        <v>0</v>
      </c>
      <c r="F844" s="29">
        <f t="shared" si="120"/>
        <v>12121891</v>
      </c>
      <c r="G844" s="21">
        <f t="shared" si="124"/>
        <v>0</v>
      </c>
      <c r="H844" s="30">
        <f t="shared" si="121"/>
        <v>12121891</v>
      </c>
      <c r="I844" s="22">
        <f t="shared" si="127"/>
        <v>1</v>
      </c>
      <c r="L844" s="4"/>
      <c r="M844" s="4"/>
      <c r="N844" s="4"/>
      <c r="O844" s="4"/>
      <c r="P844" s="4"/>
      <c r="Q844" s="4"/>
      <c r="R844" s="4"/>
      <c r="S844" s="4"/>
      <c r="U844" s="9">
        <f t="shared" si="119"/>
        <v>795128</v>
      </c>
      <c r="V844" s="10">
        <f t="shared" si="125"/>
        <v>0</v>
      </c>
    </row>
    <row r="845" spans="1:22" x14ac:dyDescent="0.25">
      <c r="A845" s="12"/>
      <c r="B845" s="13"/>
      <c r="C845" s="20">
        <f t="shared" si="122"/>
        <v>0</v>
      </c>
      <c r="D845" s="27">
        <f t="shared" si="126"/>
        <v>795128</v>
      </c>
      <c r="E845" s="28">
        <f t="shared" si="123"/>
        <v>0</v>
      </c>
      <c r="F845" s="29">
        <f t="shared" si="120"/>
        <v>12121891</v>
      </c>
      <c r="G845" s="21">
        <f t="shared" si="124"/>
        <v>0</v>
      </c>
      <c r="H845" s="30">
        <f t="shared" si="121"/>
        <v>12121891</v>
      </c>
      <c r="I845" s="22">
        <f t="shared" si="127"/>
        <v>1</v>
      </c>
      <c r="L845" s="4"/>
      <c r="M845" s="4"/>
      <c r="N845" s="4"/>
      <c r="O845" s="4"/>
      <c r="P845" s="4"/>
      <c r="Q845" s="4"/>
      <c r="R845" s="4"/>
      <c r="S845" s="4"/>
      <c r="U845" s="9">
        <f t="shared" si="119"/>
        <v>795128</v>
      </c>
      <c r="V845" s="10">
        <f t="shared" si="125"/>
        <v>0</v>
      </c>
    </row>
    <row r="846" spans="1:22" x14ac:dyDescent="0.25">
      <c r="A846" s="12"/>
      <c r="B846" s="13"/>
      <c r="C846" s="20">
        <f t="shared" si="122"/>
        <v>0</v>
      </c>
      <c r="D846" s="27">
        <f t="shared" si="126"/>
        <v>795128</v>
      </c>
      <c r="E846" s="28">
        <f t="shared" si="123"/>
        <v>0</v>
      </c>
      <c r="F846" s="29">
        <f t="shared" si="120"/>
        <v>12121891</v>
      </c>
      <c r="G846" s="21">
        <f t="shared" si="124"/>
        <v>0</v>
      </c>
      <c r="H846" s="30">
        <f t="shared" si="121"/>
        <v>12121891</v>
      </c>
      <c r="I846" s="22">
        <f t="shared" si="127"/>
        <v>1</v>
      </c>
      <c r="L846" s="4"/>
      <c r="M846" s="4"/>
      <c r="N846" s="4"/>
      <c r="O846" s="4"/>
      <c r="P846" s="4"/>
      <c r="Q846" s="4"/>
      <c r="R846" s="4"/>
      <c r="S846" s="4"/>
      <c r="U846" s="9">
        <f t="shared" si="119"/>
        <v>795128</v>
      </c>
      <c r="V846" s="10">
        <f t="shared" si="125"/>
        <v>0</v>
      </c>
    </row>
    <row r="847" spans="1:22" x14ac:dyDescent="0.25">
      <c r="A847" s="12"/>
      <c r="B847" s="13"/>
      <c r="C847" s="20">
        <f t="shared" si="122"/>
        <v>0</v>
      </c>
      <c r="D847" s="27">
        <f t="shared" si="126"/>
        <v>795128</v>
      </c>
      <c r="E847" s="28">
        <f t="shared" si="123"/>
        <v>0</v>
      </c>
      <c r="F847" s="29">
        <f t="shared" si="120"/>
        <v>12121891</v>
      </c>
      <c r="G847" s="21">
        <f t="shared" si="124"/>
        <v>0</v>
      </c>
      <c r="H847" s="30">
        <f t="shared" si="121"/>
        <v>12121891</v>
      </c>
      <c r="I847" s="22">
        <f t="shared" si="127"/>
        <v>1</v>
      </c>
      <c r="L847" s="4"/>
      <c r="M847" s="4"/>
      <c r="N847" s="4"/>
      <c r="O847" s="4"/>
      <c r="P847" s="4"/>
      <c r="Q847" s="4"/>
      <c r="R847" s="4"/>
      <c r="S847" s="4"/>
      <c r="U847" s="9">
        <f t="shared" si="119"/>
        <v>795128</v>
      </c>
      <c r="V847" s="10">
        <f t="shared" si="125"/>
        <v>0</v>
      </c>
    </row>
    <row r="848" spans="1:22" x14ac:dyDescent="0.25">
      <c r="A848" s="12"/>
      <c r="B848" s="13"/>
      <c r="C848" s="20">
        <f t="shared" si="122"/>
        <v>0</v>
      </c>
      <c r="D848" s="27">
        <f t="shared" si="126"/>
        <v>795128</v>
      </c>
      <c r="E848" s="28">
        <f t="shared" si="123"/>
        <v>0</v>
      </c>
      <c r="F848" s="29">
        <f t="shared" si="120"/>
        <v>12121891</v>
      </c>
      <c r="G848" s="21">
        <f t="shared" si="124"/>
        <v>0</v>
      </c>
      <c r="H848" s="30">
        <f t="shared" si="121"/>
        <v>12121891</v>
      </c>
      <c r="I848" s="22">
        <f t="shared" si="127"/>
        <v>1</v>
      </c>
      <c r="L848" s="4"/>
      <c r="M848" s="4"/>
      <c r="N848" s="4"/>
      <c r="O848" s="4"/>
      <c r="P848" s="4"/>
      <c r="Q848" s="4"/>
      <c r="R848" s="4"/>
      <c r="S848" s="4"/>
      <c r="U848" s="9">
        <f t="shared" si="119"/>
        <v>795128</v>
      </c>
      <c r="V848" s="10">
        <f t="shared" si="125"/>
        <v>0</v>
      </c>
    </row>
    <row r="849" spans="1:22" x14ac:dyDescent="0.25">
      <c r="A849" s="12"/>
      <c r="B849" s="13"/>
      <c r="C849" s="20">
        <f t="shared" si="122"/>
        <v>0</v>
      </c>
      <c r="D849" s="27">
        <f t="shared" si="126"/>
        <v>795128</v>
      </c>
      <c r="E849" s="28">
        <f t="shared" si="123"/>
        <v>0</v>
      </c>
      <c r="F849" s="29">
        <f t="shared" si="120"/>
        <v>12121891</v>
      </c>
      <c r="G849" s="21">
        <f t="shared" si="124"/>
        <v>0</v>
      </c>
      <c r="H849" s="30">
        <f t="shared" si="121"/>
        <v>12121891</v>
      </c>
      <c r="I849" s="22">
        <f t="shared" si="127"/>
        <v>1</v>
      </c>
      <c r="L849" s="4"/>
      <c r="M849" s="4"/>
      <c r="N849" s="4"/>
      <c r="O849" s="4"/>
      <c r="P849" s="4"/>
      <c r="Q849" s="4"/>
      <c r="R849" s="4"/>
      <c r="S849" s="4"/>
      <c r="U849" s="9">
        <f t="shared" si="119"/>
        <v>795128</v>
      </c>
      <c r="V849" s="10">
        <f t="shared" si="125"/>
        <v>0</v>
      </c>
    </row>
    <row r="850" spans="1:22" x14ac:dyDescent="0.25">
      <c r="A850" s="12"/>
      <c r="B850" s="13"/>
      <c r="C850" s="20">
        <f t="shared" si="122"/>
        <v>0</v>
      </c>
      <c r="D850" s="27">
        <f t="shared" si="126"/>
        <v>795128</v>
      </c>
      <c r="E850" s="28">
        <f t="shared" si="123"/>
        <v>0</v>
      </c>
      <c r="F850" s="29">
        <f t="shared" si="120"/>
        <v>12121891</v>
      </c>
      <c r="G850" s="21">
        <f t="shared" si="124"/>
        <v>0</v>
      </c>
      <c r="H850" s="30">
        <f t="shared" si="121"/>
        <v>12121891</v>
      </c>
      <c r="I850" s="22">
        <f t="shared" si="127"/>
        <v>1</v>
      </c>
      <c r="L850" s="4"/>
      <c r="M850" s="4"/>
      <c r="N850" s="4"/>
      <c r="O850" s="4"/>
      <c r="P850" s="4"/>
      <c r="Q850" s="4"/>
      <c r="R850" s="4"/>
      <c r="S850" s="4"/>
      <c r="U850" s="9">
        <f t="shared" si="119"/>
        <v>795128</v>
      </c>
      <c r="V850" s="10">
        <f t="shared" si="125"/>
        <v>0</v>
      </c>
    </row>
    <row r="851" spans="1:22" x14ac:dyDescent="0.25">
      <c r="A851" s="12"/>
      <c r="B851" s="13"/>
      <c r="C851" s="20">
        <f t="shared" si="122"/>
        <v>0</v>
      </c>
      <c r="D851" s="27">
        <f t="shared" si="126"/>
        <v>795128</v>
      </c>
      <c r="E851" s="28">
        <f t="shared" si="123"/>
        <v>0</v>
      </c>
      <c r="F851" s="29">
        <f t="shared" si="120"/>
        <v>12121891</v>
      </c>
      <c r="G851" s="21">
        <f t="shared" si="124"/>
        <v>0</v>
      </c>
      <c r="H851" s="30">
        <f t="shared" si="121"/>
        <v>12121891</v>
      </c>
      <c r="I851" s="22">
        <f t="shared" si="127"/>
        <v>1</v>
      </c>
      <c r="L851" s="4"/>
      <c r="M851" s="4"/>
      <c r="N851" s="4"/>
      <c r="O851" s="4"/>
      <c r="P851" s="4"/>
      <c r="Q851" s="4"/>
      <c r="R851" s="4"/>
      <c r="S851" s="4"/>
      <c r="U851" s="9">
        <f t="shared" si="119"/>
        <v>795128</v>
      </c>
      <c r="V851" s="10">
        <f t="shared" si="125"/>
        <v>0</v>
      </c>
    </row>
    <row r="852" spans="1:22" x14ac:dyDescent="0.25">
      <c r="A852" s="12"/>
      <c r="B852" s="13"/>
      <c r="C852" s="20">
        <f t="shared" si="122"/>
        <v>0</v>
      </c>
      <c r="D852" s="27">
        <f t="shared" si="126"/>
        <v>795128</v>
      </c>
      <c r="E852" s="28">
        <f t="shared" si="123"/>
        <v>0</v>
      </c>
      <c r="F852" s="29">
        <f t="shared" si="120"/>
        <v>12121891</v>
      </c>
      <c r="G852" s="21">
        <f t="shared" si="124"/>
        <v>0</v>
      </c>
      <c r="H852" s="30">
        <f t="shared" si="121"/>
        <v>12121891</v>
      </c>
      <c r="I852" s="22">
        <f t="shared" si="127"/>
        <v>1</v>
      </c>
      <c r="L852" s="4"/>
      <c r="M852" s="4"/>
      <c r="N852" s="4"/>
      <c r="O852" s="4"/>
      <c r="P852" s="4"/>
      <c r="Q852" s="4"/>
      <c r="R852" s="4"/>
      <c r="S852" s="4"/>
      <c r="U852" s="9">
        <f t="shared" si="119"/>
        <v>795128</v>
      </c>
      <c r="V852" s="10">
        <f t="shared" si="125"/>
        <v>0</v>
      </c>
    </row>
    <row r="853" spans="1:22" x14ac:dyDescent="0.25">
      <c r="A853" s="12"/>
      <c r="B853" s="13"/>
      <c r="C853" s="20">
        <f t="shared" si="122"/>
        <v>0</v>
      </c>
      <c r="D853" s="27">
        <f t="shared" si="126"/>
        <v>795128</v>
      </c>
      <c r="E853" s="28">
        <f t="shared" si="123"/>
        <v>0</v>
      </c>
      <c r="F853" s="29">
        <f t="shared" si="120"/>
        <v>12121891</v>
      </c>
      <c r="G853" s="21">
        <f t="shared" si="124"/>
        <v>0</v>
      </c>
      <c r="H853" s="30">
        <f t="shared" si="121"/>
        <v>12121891</v>
      </c>
      <c r="I853" s="22">
        <f t="shared" si="127"/>
        <v>1</v>
      </c>
      <c r="L853" s="4"/>
      <c r="M853" s="4"/>
      <c r="N853" s="4"/>
      <c r="O853" s="4"/>
      <c r="P853" s="4"/>
      <c r="Q853" s="4"/>
      <c r="R853" s="4"/>
      <c r="S853" s="4"/>
      <c r="U853" s="9">
        <f t="shared" si="119"/>
        <v>795128</v>
      </c>
      <c r="V853" s="10">
        <f t="shared" si="125"/>
        <v>0</v>
      </c>
    </row>
    <row r="854" spans="1:22" x14ac:dyDescent="0.25">
      <c r="A854" s="12"/>
      <c r="B854" s="13"/>
      <c r="C854" s="20">
        <f t="shared" si="122"/>
        <v>0</v>
      </c>
      <c r="D854" s="27">
        <f t="shared" si="126"/>
        <v>795128</v>
      </c>
      <c r="E854" s="28">
        <f t="shared" si="123"/>
        <v>0</v>
      </c>
      <c r="F854" s="29">
        <f t="shared" si="120"/>
        <v>12121891</v>
      </c>
      <c r="G854" s="21">
        <f t="shared" si="124"/>
        <v>0</v>
      </c>
      <c r="H854" s="30">
        <f t="shared" si="121"/>
        <v>12121891</v>
      </c>
      <c r="I854" s="22">
        <f t="shared" si="127"/>
        <v>1</v>
      </c>
      <c r="L854" s="4"/>
      <c r="M854" s="4"/>
      <c r="N854" s="4"/>
      <c r="O854" s="4"/>
      <c r="P854" s="4"/>
      <c r="Q854" s="4"/>
      <c r="R854" s="4"/>
      <c r="S854" s="4"/>
      <c r="U854" s="9">
        <f t="shared" si="119"/>
        <v>795128</v>
      </c>
      <c r="V854" s="10">
        <f t="shared" si="125"/>
        <v>0</v>
      </c>
    </row>
    <row r="855" spans="1:22" x14ac:dyDescent="0.25">
      <c r="A855" s="12"/>
      <c r="B855" s="13"/>
      <c r="C855" s="20">
        <f t="shared" si="122"/>
        <v>0</v>
      </c>
      <c r="D855" s="27">
        <f t="shared" si="126"/>
        <v>795128</v>
      </c>
      <c r="E855" s="28">
        <f t="shared" si="123"/>
        <v>0</v>
      </c>
      <c r="F855" s="29">
        <f t="shared" si="120"/>
        <v>12121891</v>
      </c>
      <c r="G855" s="21">
        <f t="shared" si="124"/>
        <v>0</v>
      </c>
      <c r="H855" s="30">
        <f t="shared" si="121"/>
        <v>12121891</v>
      </c>
      <c r="I855" s="22">
        <f t="shared" si="127"/>
        <v>1</v>
      </c>
      <c r="L855" s="4"/>
      <c r="M855" s="4"/>
      <c r="N855" s="4"/>
      <c r="O855" s="4"/>
      <c r="P855" s="4"/>
      <c r="Q855" s="4"/>
      <c r="R855" s="4"/>
      <c r="S855" s="4"/>
      <c r="U855" s="9">
        <f t="shared" si="119"/>
        <v>795128</v>
      </c>
      <c r="V855" s="10">
        <f t="shared" si="125"/>
        <v>0</v>
      </c>
    </row>
    <row r="856" spans="1:22" x14ac:dyDescent="0.25">
      <c r="A856" s="12"/>
      <c r="B856" s="13"/>
      <c r="C856" s="20">
        <f t="shared" si="122"/>
        <v>0</v>
      </c>
      <c r="D856" s="27">
        <f t="shared" si="126"/>
        <v>795128</v>
      </c>
      <c r="E856" s="28">
        <f t="shared" si="123"/>
        <v>0</v>
      </c>
      <c r="F856" s="29">
        <f t="shared" si="120"/>
        <v>12121891</v>
      </c>
      <c r="G856" s="21">
        <f t="shared" si="124"/>
        <v>0</v>
      </c>
      <c r="H856" s="30">
        <f t="shared" si="121"/>
        <v>12121891</v>
      </c>
      <c r="I856" s="22">
        <f t="shared" si="127"/>
        <v>1</v>
      </c>
      <c r="L856" s="4"/>
      <c r="M856" s="4"/>
      <c r="N856" s="4"/>
      <c r="O856" s="4"/>
      <c r="P856" s="4"/>
      <c r="Q856" s="4"/>
      <c r="R856" s="4"/>
      <c r="S856" s="4"/>
      <c r="U856" s="9">
        <f t="shared" si="119"/>
        <v>795128</v>
      </c>
      <c r="V856" s="10">
        <f t="shared" si="125"/>
        <v>0</v>
      </c>
    </row>
    <row r="857" spans="1:22" x14ac:dyDescent="0.25">
      <c r="A857" s="12"/>
      <c r="B857" s="13"/>
      <c r="C857" s="20">
        <f t="shared" si="122"/>
        <v>0</v>
      </c>
      <c r="D857" s="27">
        <f t="shared" si="126"/>
        <v>795128</v>
      </c>
      <c r="E857" s="28">
        <f t="shared" si="123"/>
        <v>0</v>
      </c>
      <c r="F857" s="29">
        <f t="shared" si="120"/>
        <v>12121891</v>
      </c>
      <c r="G857" s="21">
        <f t="shared" si="124"/>
        <v>0</v>
      </c>
      <c r="H857" s="30">
        <f t="shared" si="121"/>
        <v>12121891</v>
      </c>
      <c r="I857" s="22">
        <f t="shared" si="127"/>
        <v>1</v>
      </c>
      <c r="L857" s="4"/>
      <c r="M857" s="4"/>
      <c r="N857" s="4"/>
      <c r="O857" s="4"/>
      <c r="P857" s="4"/>
      <c r="Q857" s="4"/>
      <c r="R857" s="4"/>
      <c r="S857" s="4"/>
      <c r="U857" s="9">
        <f t="shared" si="119"/>
        <v>795128</v>
      </c>
      <c r="V857" s="10">
        <f t="shared" si="125"/>
        <v>0</v>
      </c>
    </row>
    <row r="858" spans="1:22" x14ac:dyDescent="0.25">
      <c r="A858" s="12"/>
      <c r="B858" s="13"/>
      <c r="C858" s="20">
        <f t="shared" si="122"/>
        <v>0</v>
      </c>
      <c r="D858" s="27">
        <f t="shared" si="126"/>
        <v>795128</v>
      </c>
      <c r="E858" s="28">
        <f t="shared" si="123"/>
        <v>0</v>
      </c>
      <c r="F858" s="29">
        <f t="shared" si="120"/>
        <v>12121891</v>
      </c>
      <c r="G858" s="21">
        <f t="shared" si="124"/>
        <v>0</v>
      </c>
      <c r="H858" s="30">
        <f t="shared" si="121"/>
        <v>12121891</v>
      </c>
      <c r="I858" s="22">
        <f t="shared" si="127"/>
        <v>1</v>
      </c>
      <c r="L858" s="4"/>
      <c r="M858" s="4"/>
      <c r="N858" s="4"/>
      <c r="O858" s="4"/>
      <c r="P858" s="4"/>
      <c r="Q858" s="4"/>
      <c r="R858" s="4"/>
      <c r="S858" s="4"/>
      <c r="U858" s="9">
        <f t="shared" si="119"/>
        <v>795128</v>
      </c>
      <c r="V858" s="10">
        <f t="shared" si="125"/>
        <v>0</v>
      </c>
    </row>
    <row r="859" spans="1:22" x14ac:dyDescent="0.25">
      <c r="A859" s="12"/>
      <c r="B859" s="13"/>
      <c r="C859" s="20">
        <f t="shared" si="122"/>
        <v>0</v>
      </c>
      <c r="D859" s="27">
        <f t="shared" si="126"/>
        <v>795128</v>
      </c>
      <c r="E859" s="28">
        <f t="shared" si="123"/>
        <v>0</v>
      </c>
      <c r="F859" s="29">
        <f t="shared" si="120"/>
        <v>12121891</v>
      </c>
      <c r="G859" s="21">
        <f t="shared" si="124"/>
        <v>0</v>
      </c>
      <c r="H859" s="30">
        <f t="shared" si="121"/>
        <v>12121891</v>
      </c>
      <c r="I859" s="22">
        <f t="shared" si="127"/>
        <v>1</v>
      </c>
      <c r="L859" s="4"/>
      <c r="M859" s="4"/>
      <c r="N859" s="4"/>
      <c r="O859" s="4"/>
      <c r="P859" s="4"/>
      <c r="Q859" s="4"/>
      <c r="R859" s="4"/>
      <c r="S859" s="4"/>
      <c r="U859" s="9">
        <f t="shared" si="119"/>
        <v>795128</v>
      </c>
      <c r="V859" s="10">
        <f t="shared" si="125"/>
        <v>0</v>
      </c>
    </row>
    <row r="860" spans="1:22" x14ac:dyDescent="0.25">
      <c r="A860" s="12"/>
      <c r="B860" s="13"/>
      <c r="C860" s="20">
        <f t="shared" si="122"/>
        <v>0</v>
      </c>
      <c r="D860" s="27">
        <f t="shared" si="126"/>
        <v>795128</v>
      </c>
      <c r="E860" s="28">
        <f t="shared" si="123"/>
        <v>0</v>
      </c>
      <c r="F860" s="29">
        <f t="shared" si="120"/>
        <v>12121891</v>
      </c>
      <c r="G860" s="21">
        <f t="shared" si="124"/>
        <v>0</v>
      </c>
      <c r="H860" s="30">
        <f t="shared" si="121"/>
        <v>12121891</v>
      </c>
      <c r="I860" s="22">
        <f t="shared" si="127"/>
        <v>1</v>
      </c>
      <c r="L860" s="4"/>
      <c r="M860" s="4"/>
      <c r="N860" s="4"/>
      <c r="O860" s="4"/>
      <c r="P860" s="4"/>
      <c r="Q860" s="4"/>
      <c r="R860" s="4"/>
      <c r="S860" s="4"/>
      <c r="U860" s="9">
        <f t="shared" si="119"/>
        <v>795128</v>
      </c>
      <c r="V860" s="10">
        <f t="shared" si="125"/>
        <v>0</v>
      </c>
    </row>
    <row r="861" spans="1:22" x14ac:dyDescent="0.25">
      <c r="A861" s="12"/>
      <c r="B861" s="13"/>
      <c r="C861" s="20">
        <f t="shared" si="122"/>
        <v>0</v>
      </c>
      <c r="D861" s="27">
        <f t="shared" si="126"/>
        <v>795128</v>
      </c>
      <c r="E861" s="28">
        <f t="shared" si="123"/>
        <v>0</v>
      </c>
      <c r="F861" s="29">
        <f t="shared" si="120"/>
        <v>12121891</v>
      </c>
      <c r="G861" s="21">
        <f t="shared" si="124"/>
        <v>0</v>
      </c>
      <c r="H861" s="30">
        <f t="shared" si="121"/>
        <v>12121891</v>
      </c>
      <c r="I861" s="22">
        <f t="shared" si="127"/>
        <v>1</v>
      </c>
      <c r="L861" s="4"/>
      <c r="M861" s="4"/>
      <c r="N861" s="4"/>
      <c r="O861" s="4"/>
      <c r="P861" s="4"/>
      <c r="Q861" s="4"/>
      <c r="R861" s="4"/>
      <c r="S861" s="4"/>
      <c r="U861" s="9">
        <f t="shared" si="119"/>
        <v>795128</v>
      </c>
      <c r="V861" s="10">
        <f t="shared" si="125"/>
        <v>0</v>
      </c>
    </row>
    <row r="862" spans="1:22" x14ac:dyDescent="0.25">
      <c r="A862" s="12"/>
      <c r="B862" s="13"/>
      <c r="C862" s="20">
        <f t="shared" si="122"/>
        <v>0</v>
      </c>
      <c r="D862" s="27">
        <f t="shared" si="126"/>
        <v>795128</v>
      </c>
      <c r="E862" s="28">
        <f t="shared" si="123"/>
        <v>0</v>
      </c>
      <c r="F862" s="29">
        <f t="shared" si="120"/>
        <v>12121891</v>
      </c>
      <c r="G862" s="21">
        <f t="shared" si="124"/>
        <v>0</v>
      </c>
      <c r="H862" s="30">
        <f t="shared" si="121"/>
        <v>12121891</v>
      </c>
      <c r="I862" s="22">
        <f t="shared" si="127"/>
        <v>1</v>
      </c>
      <c r="L862" s="4"/>
      <c r="M862" s="4"/>
      <c r="N862" s="4"/>
      <c r="O862" s="4"/>
      <c r="P862" s="4"/>
      <c r="Q862" s="4"/>
      <c r="R862" s="4"/>
      <c r="S862" s="4"/>
      <c r="U862" s="9">
        <f t="shared" si="119"/>
        <v>795128</v>
      </c>
      <c r="V862" s="10">
        <f t="shared" si="125"/>
        <v>0</v>
      </c>
    </row>
    <row r="863" spans="1:22" x14ac:dyDescent="0.25">
      <c r="A863" s="12"/>
      <c r="B863" s="13"/>
      <c r="C863" s="20">
        <f t="shared" si="122"/>
        <v>0</v>
      </c>
      <c r="D863" s="27">
        <f t="shared" si="126"/>
        <v>795128</v>
      </c>
      <c r="E863" s="28">
        <f t="shared" si="123"/>
        <v>0</v>
      </c>
      <c r="F863" s="29">
        <f t="shared" si="120"/>
        <v>12121891</v>
      </c>
      <c r="G863" s="21">
        <f t="shared" si="124"/>
        <v>0</v>
      </c>
      <c r="H863" s="30">
        <f t="shared" si="121"/>
        <v>12121891</v>
      </c>
      <c r="I863" s="22">
        <f t="shared" si="127"/>
        <v>1</v>
      </c>
      <c r="L863" s="4"/>
      <c r="M863" s="4"/>
      <c r="N863" s="4"/>
      <c r="O863" s="4"/>
      <c r="P863" s="4"/>
      <c r="Q863" s="4"/>
      <c r="R863" s="4"/>
      <c r="S863" s="4"/>
      <c r="U863" s="9">
        <f t="shared" si="119"/>
        <v>795128</v>
      </c>
      <c r="V863" s="10">
        <f t="shared" si="125"/>
        <v>0</v>
      </c>
    </row>
    <row r="864" spans="1:22" x14ac:dyDescent="0.25">
      <c r="A864" s="12"/>
      <c r="B864" s="13"/>
      <c r="C864" s="20">
        <f t="shared" si="122"/>
        <v>0</v>
      </c>
      <c r="D864" s="27">
        <f t="shared" si="126"/>
        <v>795128</v>
      </c>
      <c r="E864" s="28">
        <f t="shared" si="123"/>
        <v>0</v>
      </c>
      <c r="F864" s="29">
        <f t="shared" si="120"/>
        <v>12121891</v>
      </c>
      <c r="G864" s="21">
        <f t="shared" si="124"/>
        <v>0</v>
      </c>
      <c r="H864" s="30">
        <f t="shared" si="121"/>
        <v>12121891</v>
      </c>
      <c r="I864" s="22">
        <f t="shared" si="127"/>
        <v>1</v>
      </c>
      <c r="L864" s="4"/>
      <c r="M864" s="4"/>
      <c r="N864" s="4"/>
      <c r="O864" s="4"/>
      <c r="P864" s="4"/>
      <c r="Q864" s="4"/>
      <c r="R864" s="4"/>
      <c r="S864" s="4"/>
      <c r="U864" s="9">
        <f t="shared" si="119"/>
        <v>795128</v>
      </c>
      <c r="V864" s="10">
        <f t="shared" si="125"/>
        <v>0</v>
      </c>
    </row>
    <row r="865" spans="1:22" x14ac:dyDescent="0.25">
      <c r="A865" s="12"/>
      <c r="B865" s="13"/>
      <c r="C865" s="20">
        <f t="shared" si="122"/>
        <v>0</v>
      </c>
      <c r="D865" s="27">
        <f t="shared" si="126"/>
        <v>795128</v>
      </c>
      <c r="E865" s="28">
        <f t="shared" si="123"/>
        <v>0</v>
      </c>
      <c r="F865" s="29">
        <f t="shared" si="120"/>
        <v>12121891</v>
      </c>
      <c r="G865" s="21">
        <f t="shared" si="124"/>
        <v>0</v>
      </c>
      <c r="H865" s="30">
        <f t="shared" si="121"/>
        <v>12121891</v>
      </c>
      <c r="I865" s="22">
        <f t="shared" si="127"/>
        <v>1</v>
      </c>
      <c r="L865" s="4"/>
      <c r="M865" s="4"/>
      <c r="N865" s="4"/>
      <c r="O865" s="4"/>
      <c r="P865" s="4"/>
      <c r="Q865" s="4"/>
      <c r="R865" s="4"/>
      <c r="S865" s="4"/>
      <c r="U865" s="9">
        <f t="shared" si="119"/>
        <v>795128</v>
      </c>
      <c r="V865" s="10">
        <f t="shared" si="125"/>
        <v>0</v>
      </c>
    </row>
    <row r="866" spans="1:22" x14ac:dyDescent="0.25">
      <c r="A866" s="12"/>
      <c r="B866" s="13"/>
      <c r="C866" s="20">
        <f t="shared" si="122"/>
        <v>0</v>
      </c>
      <c r="D866" s="27">
        <f t="shared" si="126"/>
        <v>795128</v>
      </c>
      <c r="E866" s="28">
        <f t="shared" si="123"/>
        <v>0</v>
      </c>
      <c r="F866" s="29">
        <f t="shared" si="120"/>
        <v>12121891</v>
      </c>
      <c r="G866" s="21">
        <f t="shared" si="124"/>
        <v>0</v>
      </c>
      <c r="H866" s="30">
        <f t="shared" si="121"/>
        <v>12121891</v>
      </c>
      <c r="I866" s="22">
        <f t="shared" si="127"/>
        <v>1</v>
      </c>
      <c r="L866" s="4"/>
      <c r="M866" s="4"/>
      <c r="N866" s="4"/>
      <c r="O866" s="4"/>
      <c r="P866" s="4"/>
      <c r="Q866" s="4"/>
      <c r="R866" s="4"/>
      <c r="S866" s="4"/>
      <c r="U866" s="9">
        <f t="shared" si="119"/>
        <v>795128</v>
      </c>
      <c r="V866" s="10">
        <f t="shared" si="125"/>
        <v>0</v>
      </c>
    </row>
    <row r="867" spans="1:22" x14ac:dyDescent="0.25">
      <c r="A867" s="12"/>
      <c r="B867" s="13"/>
      <c r="C867" s="20">
        <f t="shared" si="122"/>
        <v>0</v>
      </c>
      <c r="D867" s="27">
        <f t="shared" si="126"/>
        <v>795128</v>
      </c>
      <c r="E867" s="28">
        <f t="shared" si="123"/>
        <v>0</v>
      </c>
      <c r="F867" s="29">
        <f t="shared" si="120"/>
        <v>12121891</v>
      </c>
      <c r="G867" s="21">
        <f t="shared" si="124"/>
        <v>0</v>
      </c>
      <c r="H867" s="30">
        <f t="shared" si="121"/>
        <v>12121891</v>
      </c>
      <c r="I867" s="22">
        <f t="shared" si="127"/>
        <v>1</v>
      </c>
      <c r="L867" s="4"/>
      <c r="M867" s="4"/>
      <c r="N867" s="4"/>
      <c r="O867" s="4"/>
      <c r="P867" s="4"/>
      <c r="Q867" s="4"/>
      <c r="R867" s="4"/>
      <c r="S867" s="4"/>
      <c r="U867" s="9">
        <f t="shared" si="119"/>
        <v>795128</v>
      </c>
      <c r="V867" s="10">
        <f t="shared" si="125"/>
        <v>0</v>
      </c>
    </row>
    <row r="868" spans="1:22" x14ac:dyDescent="0.25">
      <c r="A868" s="12"/>
      <c r="B868" s="13"/>
      <c r="C868" s="20">
        <f t="shared" si="122"/>
        <v>0</v>
      </c>
      <c r="D868" s="27">
        <f t="shared" si="126"/>
        <v>795128</v>
      </c>
      <c r="E868" s="28">
        <f t="shared" si="123"/>
        <v>0</v>
      </c>
      <c r="F868" s="29">
        <f t="shared" si="120"/>
        <v>12121891</v>
      </c>
      <c r="G868" s="21">
        <f t="shared" si="124"/>
        <v>0</v>
      </c>
      <c r="H868" s="30">
        <f t="shared" si="121"/>
        <v>12121891</v>
      </c>
      <c r="I868" s="22">
        <f t="shared" si="127"/>
        <v>1</v>
      </c>
      <c r="L868" s="4"/>
      <c r="M868" s="4"/>
      <c r="N868" s="4"/>
      <c r="O868" s="4"/>
      <c r="P868" s="4"/>
      <c r="Q868" s="4"/>
      <c r="R868" s="4"/>
      <c r="S868" s="4"/>
      <c r="U868" s="9">
        <f t="shared" si="119"/>
        <v>795128</v>
      </c>
      <c r="V868" s="10">
        <f t="shared" si="125"/>
        <v>0</v>
      </c>
    </row>
    <row r="869" spans="1:22" x14ac:dyDescent="0.25">
      <c r="A869" s="12"/>
      <c r="B869" s="13"/>
      <c r="C869" s="20">
        <f t="shared" si="122"/>
        <v>0</v>
      </c>
      <c r="D869" s="27">
        <f t="shared" si="126"/>
        <v>795128</v>
      </c>
      <c r="E869" s="28">
        <f t="shared" si="123"/>
        <v>0</v>
      </c>
      <c r="F869" s="29">
        <f t="shared" si="120"/>
        <v>12121891</v>
      </c>
      <c r="G869" s="21">
        <f t="shared" si="124"/>
        <v>0</v>
      </c>
      <c r="H869" s="30">
        <f t="shared" si="121"/>
        <v>12121891</v>
      </c>
      <c r="I869" s="22">
        <f t="shared" si="127"/>
        <v>1</v>
      </c>
      <c r="L869" s="4"/>
      <c r="M869" s="4"/>
      <c r="N869" s="4"/>
      <c r="O869" s="4"/>
      <c r="P869" s="4"/>
      <c r="Q869" s="4"/>
      <c r="R869" s="4"/>
      <c r="S869" s="4"/>
      <c r="U869" s="9">
        <f t="shared" si="119"/>
        <v>795128</v>
      </c>
      <c r="V869" s="10">
        <f t="shared" si="125"/>
        <v>0</v>
      </c>
    </row>
    <row r="870" spans="1:22" x14ac:dyDescent="0.25">
      <c r="A870" s="12"/>
      <c r="B870" s="13"/>
      <c r="C870" s="20">
        <f t="shared" si="122"/>
        <v>0</v>
      </c>
      <c r="D870" s="27">
        <f t="shared" si="126"/>
        <v>795128</v>
      </c>
      <c r="E870" s="28">
        <f t="shared" si="123"/>
        <v>0</v>
      </c>
      <c r="F870" s="29">
        <f t="shared" si="120"/>
        <v>12121891</v>
      </c>
      <c r="G870" s="21">
        <f t="shared" si="124"/>
        <v>0</v>
      </c>
      <c r="H870" s="30">
        <f t="shared" si="121"/>
        <v>12121891</v>
      </c>
      <c r="I870" s="22">
        <f t="shared" si="127"/>
        <v>1</v>
      </c>
      <c r="L870" s="4"/>
      <c r="M870" s="4"/>
      <c r="N870" s="4"/>
      <c r="O870" s="4"/>
      <c r="P870" s="4"/>
      <c r="Q870" s="4"/>
      <c r="R870" s="4"/>
      <c r="S870" s="4"/>
      <c r="U870" s="9">
        <f t="shared" si="119"/>
        <v>795128</v>
      </c>
      <c r="V870" s="10">
        <f t="shared" si="125"/>
        <v>0</v>
      </c>
    </row>
    <row r="871" spans="1:22" x14ac:dyDescent="0.25">
      <c r="A871" s="12"/>
      <c r="B871" s="13"/>
      <c r="C871" s="20">
        <f t="shared" si="122"/>
        <v>0</v>
      </c>
      <c r="D871" s="27">
        <f t="shared" si="126"/>
        <v>795128</v>
      </c>
      <c r="E871" s="28">
        <f t="shared" si="123"/>
        <v>0</v>
      </c>
      <c r="F871" s="29">
        <f t="shared" si="120"/>
        <v>12121891</v>
      </c>
      <c r="G871" s="21">
        <f t="shared" si="124"/>
        <v>0</v>
      </c>
      <c r="H871" s="30">
        <f t="shared" si="121"/>
        <v>12121891</v>
      </c>
      <c r="I871" s="22">
        <f t="shared" si="127"/>
        <v>1</v>
      </c>
      <c r="L871" s="4"/>
      <c r="M871" s="4"/>
      <c r="N871" s="4"/>
      <c r="O871" s="4"/>
      <c r="P871" s="4"/>
      <c r="Q871" s="4"/>
      <c r="R871" s="4"/>
      <c r="S871" s="4"/>
      <c r="U871" s="9">
        <f t="shared" si="119"/>
        <v>795128</v>
      </c>
      <c r="V871" s="10">
        <f t="shared" si="125"/>
        <v>0</v>
      </c>
    </row>
    <row r="872" spans="1:22" x14ac:dyDescent="0.25">
      <c r="A872" s="12"/>
      <c r="B872" s="13"/>
      <c r="C872" s="20">
        <f t="shared" si="122"/>
        <v>0</v>
      </c>
      <c r="D872" s="27">
        <f t="shared" si="126"/>
        <v>795128</v>
      </c>
      <c r="E872" s="28">
        <f t="shared" si="123"/>
        <v>0</v>
      </c>
      <c r="F872" s="29">
        <f t="shared" si="120"/>
        <v>12121891</v>
      </c>
      <c r="G872" s="21">
        <f t="shared" si="124"/>
        <v>0</v>
      </c>
      <c r="H872" s="30">
        <f t="shared" si="121"/>
        <v>12121891</v>
      </c>
      <c r="I872" s="22">
        <f t="shared" si="127"/>
        <v>1</v>
      </c>
      <c r="L872" s="4"/>
      <c r="M872" s="4"/>
      <c r="N872" s="4"/>
      <c r="O872" s="4"/>
      <c r="P872" s="4"/>
      <c r="Q872" s="4"/>
      <c r="R872" s="4"/>
      <c r="S872" s="4"/>
      <c r="U872" s="9">
        <f t="shared" si="119"/>
        <v>795128</v>
      </c>
      <c r="V872" s="10">
        <f t="shared" si="125"/>
        <v>0</v>
      </c>
    </row>
    <row r="873" spans="1:22" x14ac:dyDescent="0.25">
      <c r="A873" s="12"/>
      <c r="B873" s="13"/>
      <c r="C873" s="20">
        <f t="shared" si="122"/>
        <v>0</v>
      </c>
      <c r="D873" s="27">
        <f t="shared" si="126"/>
        <v>795128</v>
      </c>
      <c r="E873" s="28">
        <f t="shared" si="123"/>
        <v>0</v>
      </c>
      <c r="F873" s="29">
        <f t="shared" si="120"/>
        <v>12121891</v>
      </c>
      <c r="G873" s="21">
        <f t="shared" si="124"/>
        <v>0</v>
      </c>
      <c r="H873" s="30">
        <f t="shared" si="121"/>
        <v>12121891</v>
      </c>
      <c r="I873" s="22">
        <f t="shared" si="127"/>
        <v>1</v>
      </c>
      <c r="L873" s="4"/>
      <c r="M873" s="4"/>
      <c r="N873" s="4"/>
      <c r="O873" s="4"/>
      <c r="P873" s="4"/>
      <c r="Q873" s="4"/>
      <c r="R873" s="4"/>
      <c r="S873" s="4"/>
      <c r="U873" s="9">
        <f t="shared" si="119"/>
        <v>795128</v>
      </c>
      <c r="V873" s="10">
        <f t="shared" si="125"/>
        <v>0</v>
      </c>
    </row>
    <row r="874" spans="1:22" x14ac:dyDescent="0.25">
      <c r="A874" s="12"/>
      <c r="B874" s="13"/>
      <c r="C874" s="20">
        <f t="shared" si="122"/>
        <v>0</v>
      </c>
      <c r="D874" s="27">
        <f t="shared" si="126"/>
        <v>795128</v>
      </c>
      <c r="E874" s="28">
        <f t="shared" si="123"/>
        <v>0</v>
      </c>
      <c r="F874" s="29">
        <f t="shared" si="120"/>
        <v>12121891</v>
      </c>
      <c r="G874" s="21">
        <f t="shared" si="124"/>
        <v>0</v>
      </c>
      <c r="H874" s="30">
        <f t="shared" si="121"/>
        <v>12121891</v>
      </c>
      <c r="I874" s="22">
        <f t="shared" si="127"/>
        <v>1</v>
      </c>
      <c r="L874" s="4"/>
      <c r="M874" s="4"/>
      <c r="N874" s="4"/>
      <c r="O874" s="4"/>
      <c r="P874" s="4"/>
      <c r="Q874" s="4"/>
      <c r="R874" s="4"/>
      <c r="S874" s="4"/>
      <c r="U874" s="9">
        <f t="shared" si="119"/>
        <v>795128</v>
      </c>
      <c r="V874" s="10">
        <f t="shared" si="125"/>
        <v>0</v>
      </c>
    </row>
    <row r="875" spans="1:22" x14ac:dyDescent="0.25">
      <c r="A875" s="12"/>
      <c r="B875" s="13"/>
      <c r="C875" s="20">
        <f t="shared" si="122"/>
        <v>0</v>
      </c>
      <c r="D875" s="27">
        <f t="shared" si="126"/>
        <v>795128</v>
      </c>
      <c r="E875" s="28">
        <f t="shared" si="123"/>
        <v>0</v>
      </c>
      <c r="F875" s="29">
        <f t="shared" si="120"/>
        <v>12121891</v>
      </c>
      <c r="G875" s="21">
        <f t="shared" si="124"/>
        <v>0</v>
      </c>
      <c r="H875" s="30">
        <f t="shared" si="121"/>
        <v>12121891</v>
      </c>
      <c r="I875" s="22">
        <f t="shared" si="127"/>
        <v>1</v>
      </c>
      <c r="L875" s="4"/>
      <c r="M875" s="4"/>
      <c r="N875" s="4"/>
      <c r="O875" s="4"/>
      <c r="P875" s="4"/>
      <c r="Q875" s="4"/>
      <c r="R875" s="4"/>
      <c r="S875" s="4"/>
      <c r="U875" s="9">
        <f t="shared" si="119"/>
        <v>795128</v>
      </c>
      <c r="V875" s="10">
        <f t="shared" si="125"/>
        <v>0</v>
      </c>
    </row>
    <row r="876" spans="1:22" x14ac:dyDescent="0.25">
      <c r="A876" s="12"/>
      <c r="B876" s="13"/>
      <c r="C876" s="20">
        <f t="shared" si="122"/>
        <v>0</v>
      </c>
      <c r="D876" s="27">
        <f t="shared" si="126"/>
        <v>795128</v>
      </c>
      <c r="E876" s="28">
        <f t="shared" si="123"/>
        <v>0</v>
      </c>
      <c r="F876" s="29">
        <f t="shared" si="120"/>
        <v>12121891</v>
      </c>
      <c r="G876" s="21">
        <f t="shared" si="124"/>
        <v>0</v>
      </c>
      <c r="H876" s="30">
        <f t="shared" si="121"/>
        <v>12121891</v>
      </c>
      <c r="I876" s="22">
        <f t="shared" si="127"/>
        <v>1</v>
      </c>
      <c r="L876" s="4"/>
      <c r="M876" s="4"/>
      <c r="N876" s="4"/>
      <c r="O876" s="4"/>
      <c r="P876" s="4"/>
      <c r="Q876" s="4"/>
      <c r="R876" s="4"/>
      <c r="S876" s="4"/>
      <c r="U876" s="9">
        <f t="shared" si="119"/>
        <v>795128</v>
      </c>
      <c r="V876" s="10">
        <f t="shared" si="125"/>
        <v>0</v>
      </c>
    </row>
    <row r="877" spans="1:22" x14ac:dyDescent="0.25">
      <c r="A877" s="12"/>
      <c r="B877" s="13"/>
      <c r="C877" s="20">
        <f t="shared" si="122"/>
        <v>0</v>
      </c>
      <c r="D877" s="27">
        <f t="shared" si="126"/>
        <v>795128</v>
      </c>
      <c r="E877" s="28">
        <f t="shared" si="123"/>
        <v>0</v>
      </c>
      <c r="F877" s="29">
        <f t="shared" si="120"/>
        <v>12121891</v>
      </c>
      <c r="G877" s="21">
        <f t="shared" si="124"/>
        <v>0</v>
      </c>
      <c r="H877" s="30">
        <f t="shared" si="121"/>
        <v>12121891</v>
      </c>
      <c r="I877" s="22">
        <f t="shared" si="127"/>
        <v>1</v>
      </c>
      <c r="L877" s="4"/>
      <c r="M877" s="4"/>
      <c r="N877" s="4"/>
      <c r="O877" s="4"/>
      <c r="P877" s="4"/>
      <c r="Q877" s="4"/>
      <c r="R877" s="4"/>
      <c r="S877" s="4"/>
      <c r="U877" s="9">
        <f t="shared" si="119"/>
        <v>795128</v>
      </c>
      <c r="V877" s="10">
        <f t="shared" si="125"/>
        <v>0</v>
      </c>
    </row>
    <row r="878" spans="1:22" x14ac:dyDescent="0.25">
      <c r="A878" s="12"/>
      <c r="B878" s="13"/>
      <c r="C878" s="20">
        <f t="shared" si="122"/>
        <v>0</v>
      </c>
      <c r="D878" s="27">
        <f t="shared" si="126"/>
        <v>795128</v>
      </c>
      <c r="E878" s="28">
        <f t="shared" si="123"/>
        <v>0</v>
      </c>
      <c r="F878" s="29">
        <f t="shared" si="120"/>
        <v>12121891</v>
      </c>
      <c r="G878" s="21">
        <f t="shared" si="124"/>
        <v>0</v>
      </c>
      <c r="H878" s="30">
        <f t="shared" si="121"/>
        <v>12121891</v>
      </c>
      <c r="I878" s="22">
        <f t="shared" si="127"/>
        <v>1</v>
      </c>
      <c r="L878" s="4"/>
      <c r="M878" s="4"/>
      <c r="N878" s="4"/>
      <c r="O878" s="4"/>
      <c r="P878" s="4"/>
      <c r="Q878" s="4"/>
      <c r="R878" s="4"/>
      <c r="S878" s="4"/>
      <c r="U878" s="9">
        <f t="shared" si="119"/>
        <v>795128</v>
      </c>
      <c r="V878" s="10">
        <f t="shared" si="125"/>
        <v>0</v>
      </c>
    </row>
    <row r="879" spans="1:22" x14ac:dyDescent="0.25">
      <c r="A879" s="12"/>
      <c r="B879" s="13"/>
      <c r="C879" s="20">
        <f t="shared" si="122"/>
        <v>0</v>
      </c>
      <c r="D879" s="27">
        <f t="shared" si="126"/>
        <v>795128</v>
      </c>
      <c r="E879" s="28">
        <f t="shared" si="123"/>
        <v>0</v>
      </c>
      <c r="F879" s="29">
        <f t="shared" si="120"/>
        <v>12121891</v>
      </c>
      <c r="G879" s="21">
        <f t="shared" si="124"/>
        <v>0</v>
      </c>
      <c r="H879" s="30">
        <f t="shared" si="121"/>
        <v>12121891</v>
      </c>
      <c r="I879" s="22">
        <f t="shared" si="127"/>
        <v>1</v>
      </c>
      <c r="L879" s="4"/>
      <c r="M879" s="4"/>
      <c r="N879" s="4"/>
      <c r="O879" s="4"/>
      <c r="P879" s="4"/>
      <c r="Q879" s="4"/>
      <c r="R879" s="4"/>
      <c r="S879" s="4"/>
      <c r="U879" s="9">
        <f t="shared" si="119"/>
        <v>795128</v>
      </c>
      <c r="V879" s="10">
        <f t="shared" si="125"/>
        <v>0</v>
      </c>
    </row>
    <row r="880" spans="1:22" x14ac:dyDescent="0.25">
      <c r="A880" s="12"/>
      <c r="B880" s="13"/>
      <c r="C880" s="20">
        <f t="shared" si="122"/>
        <v>0</v>
      </c>
      <c r="D880" s="27">
        <f t="shared" si="126"/>
        <v>795128</v>
      </c>
      <c r="E880" s="28">
        <f t="shared" si="123"/>
        <v>0</v>
      </c>
      <c r="F880" s="29">
        <f t="shared" si="120"/>
        <v>12121891</v>
      </c>
      <c r="G880" s="21">
        <f t="shared" si="124"/>
        <v>0</v>
      </c>
      <c r="H880" s="30">
        <f t="shared" si="121"/>
        <v>12121891</v>
      </c>
      <c r="I880" s="22">
        <f t="shared" si="127"/>
        <v>1</v>
      </c>
      <c r="L880" s="4"/>
      <c r="M880" s="4"/>
      <c r="N880" s="4"/>
      <c r="O880" s="4"/>
      <c r="P880" s="4"/>
      <c r="Q880" s="4"/>
      <c r="R880" s="4"/>
      <c r="S880" s="4"/>
      <c r="U880" s="9">
        <f t="shared" si="119"/>
        <v>795128</v>
      </c>
      <c r="V880" s="10">
        <f t="shared" si="125"/>
        <v>0</v>
      </c>
    </row>
    <row r="881" spans="1:22" x14ac:dyDescent="0.25">
      <c r="A881" s="12"/>
      <c r="B881" s="13"/>
      <c r="C881" s="20">
        <f t="shared" si="122"/>
        <v>0</v>
      </c>
      <c r="D881" s="27">
        <f t="shared" si="126"/>
        <v>795128</v>
      </c>
      <c r="E881" s="28">
        <f t="shared" si="123"/>
        <v>0</v>
      </c>
      <c r="F881" s="29">
        <f t="shared" si="120"/>
        <v>12121891</v>
      </c>
      <c r="G881" s="21">
        <f t="shared" si="124"/>
        <v>0</v>
      </c>
      <c r="H881" s="30">
        <f t="shared" si="121"/>
        <v>12121891</v>
      </c>
      <c r="I881" s="22">
        <f t="shared" si="127"/>
        <v>1</v>
      </c>
      <c r="L881" s="4"/>
      <c r="M881" s="4"/>
      <c r="N881" s="4"/>
      <c r="O881" s="4"/>
      <c r="P881" s="4"/>
      <c r="Q881" s="4"/>
      <c r="R881" s="4"/>
      <c r="S881" s="4"/>
      <c r="U881" s="9">
        <f t="shared" si="119"/>
        <v>795128</v>
      </c>
      <c r="V881" s="10">
        <f t="shared" si="125"/>
        <v>0</v>
      </c>
    </row>
    <row r="882" spans="1:22" x14ac:dyDescent="0.25">
      <c r="A882" s="12"/>
      <c r="B882" s="13"/>
      <c r="C882" s="20">
        <f t="shared" si="122"/>
        <v>0</v>
      </c>
      <c r="D882" s="27">
        <f t="shared" si="126"/>
        <v>795128</v>
      </c>
      <c r="E882" s="28">
        <f t="shared" si="123"/>
        <v>0</v>
      </c>
      <c r="F882" s="29">
        <f t="shared" si="120"/>
        <v>12121891</v>
      </c>
      <c r="G882" s="21">
        <f t="shared" si="124"/>
        <v>0</v>
      </c>
      <c r="H882" s="30">
        <f t="shared" si="121"/>
        <v>12121891</v>
      </c>
      <c r="I882" s="22">
        <f t="shared" si="127"/>
        <v>1</v>
      </c>
      <c r="L882" s="4"/>
      <c r="M882" s="4"/>
      <c r="N882" s="4"/>
      <c r="O882" s="4"/>
      <c r="P882" s="4"/>
      <c r="Q882" s="4"/>
      <c r="R882" s="4"/>
      <c r="S882" s="4"/>
      <c r="U882" s="9">
        <f t="shared" si="119"/>
        <v>795128</v>
      </c>
      <c r="V882" s="10">
        <f t="shared" si="125"/>
        <v>0</v>
      </c>
    </row>
    <row r="883" spans="1:22" x14ac:dyDescent="0.25">
      <c r="A883" s="12"/>
      <c r="B883" s="13"/>
      <c r="C883" s="20">
        <f t="shared" si="122"/>
        <v>0</v>
      </c>
      <c r="D883" s="27">
        <f t="shared" si="126"/>
        <v>795128</v>
      </c>
      <c r="E883" s="28">
        <f t="shared" si="123"/>
        <v>0</v>
      </c>
      <c r="F883" s="29">
        <f t="shared" si="120"/>
        <v>12121891</v>
      </c>
      <c r="G883" s="21">
        <f t="shared" si="124"/>
        <v>0</v>
      </c>
      <c r="H883" s="30">
        <f t="shared" si="121"/>
        <v>12121891</v>
      </c>
      <c r="I883" s="22">
        <f t="shared" si="127"/>
        <v>1</v>
      </c>
      <c r="L883" s="4"/>
      <c r="M883" s="4"/>
      <c r="N883" s="4"/>
      <c r="O883" s="4"/>
      <c r="P883" s="4"/>
      <c r="Q883" s="4"/>
      <c r="R883" s="4"/>
      <c r="S883" s="4"/>
      <c r="U883" s="9">
        <f t="shared" si="119"/>
        <v>795128</v>
      </c>
      <c r="V883" s="10">
        <f t="shared" si="125"/>
        <v>0</v>
      </c>
    </row>
    <row r="884" spans="1:22" x14ac:dyDescent="0.25">
      <c r="A884" s="12"/>
      <c r="B884" s="13"/>
      <c r="C884" s="20">
        <f t="shared" si="122"/>
        <v>0</v>
      </c>
      <c r="D884" s="27">
        <f t="shared" si="126"/>
        <v>795128</v>
      </c>
      <c r="E884" s="28">
        <f t="shared" si="123"/>
        <v>0</v>
      </c>
      <c r="F884" s="29">
        <f t="shared" si="120"/>
        <v>12121891</v>
      </c>
      <c r="G884" s="21">
        <f t="shared" si="124"/>
        <v>0</v>
      </c>
      <c r="H884" s="30">
        <f t="shared" si="121"/>
        <v>12121891</v>
      </c>
      <c r="I884" s="22">
        <f t="shared" si="127"/>
        <v>1</v>
      </c>
      <c r="L884" s="4"/>
      <c r="M884" s="4"/>
      <c r="N884" s="4"/>
      <c r="O884" s="4"/>
      <c r="P884" s="4"/>
      <c r="Q884" s="4"/>
      <c r="R884" s="4"/>
      <c r="S884" s="4"/>
      <c r="U884" s="9">
        <f t="shared" si="119"/>
        <v>795128</v>
      </c>
      <c r="V884" s="10">
        <f t="shared" si="125"/>
        <v>0</v>
      </c>
    </row>
    <row r="885" spans="1:22" x14ac:dyDescent="0.25">
      <c r="A885" s="12"/>
      <c r="B885" s="13"/>
      <c r="C885" s="20">
        <f t="shared" si="122"/>
        <v>0</v>
      </c>
      <c r="D885" s="27">
        <f t="shared" si="126"/>
        <v>795128</v>
      </c>
      <c r="E885" s="28">
        <f t="shared" si="123"/>
        <v>0</v>
      </c>
      <c r="F885" s="29">
        <f t="shared" si="120"/>
        <v>12121891</v>
      </c>
      <c r="G885" s="21">
        <f t="shared" si="124"/>
        <v>0</v>
      </c>
      <c r="H885" s="30">
        <f t="shared" si="121"/>
        <v>12121891</v>
      </c>
      <c r="I885" s="22">
        <f t="shared" si="127"/>
        <v>1</v>
      </c>
      <c r="L885" s="4"/>
      <c r="M885" s="4"/>
      <c r="N885" s="4"/>
      <c r="O885" s="4"/>
      <c r="P885" s="4"/>
      <c r="Q885" s="4"/>
      <c r="R885" s="4"/>
      <c r="S885" s="4"/>
      <c r="U885" s="9">
        <f t="shared" ref="U885:U948" si="128">D885</f>
        <v>795128</v>
      </c>
      <c r="V885" s="10">
        <f t="shared" si="125"/>
        <v>0</v>
      </c>
    </row>
    <row r="886" spans="1:22" x14ac:dyDescent="0.25">
      <c r="A886" s="12"/>
      <c r="B886" s="13"/>
      <c r="C886" s="20">
        <f t="shared" si="122"/>
        <v>0</v>
      </c>
      <c r="D886" s="27">
        <f t="shared" si="126"/>
        <v>795128</v>
      </c>
      <c r="E886" s="28">
        <f t="shared" si="123"/>
        <v>0</v>
      </c>
      <c r="F886" s="29">
        <f t="shared" si="120"/>
        <v>12121891</v>
      </c>
      <c r="G886" s="21">
        <f t="shared" si="124"/>
        <v>0</v>
      </c>
      <c r="H886" s="30">
        <f t="shared" si="121"/>
        <v>12121891</v>
      </c>
      <c r="I886" s="22">
        <f t="shared" si="127"/>
        <v>1</v>
      </c>
      <c r="L886" s="4"/>
      <c r="M886" s="4"/>
      <c r="N886" s="4"/>
      <c r="O886" s="4"/>
      <c r="P886" s="4"/>
      <c r="Q886" s="4"/>
      <c r="R886" s="4"/>
      <c r="S886" s="4"/>
      <c r="U886" s="9">
        <f t="shared" si="128"/>
        <v>795128</v>
      </c>
      <c r="V886" s="10">
        <f t="shared" si="125"/>
        <v>0</v>
      </c>
    </row>
    <row r="887" spans="1:22" x14ac:dyDescent="0.25">
      <c r="A887" s="12"/>
      <c r="B887" s="13"/>
      <c r="C887" s="20">
        <f t="shared" si="122"/>
        <v>0</v>
      </c>
      <c r="D887" s="27">
        <f t="shared" si="126"/>
        <v>795128</v>
      </c>
      <c r="E887" s="28">
        <f t="shared" si="123"/>
        <v>0</v>
      </c>
      <c r="F887" s="29">
        <f t="shared" si="120"/>
        <v>12121891</v>
      </c>
      <c r="G887" s="21">
        <f t="shared" si="124"/>
        <v>0</v>
      </c>
      <c r="H887" s="30">
        <f t="shared" si="121"/>
        <v>12121891</v>
      </c>
      <c r="I887" s="22">
        <f t="shared" si="127"/>
        <v>1</v>
      </c>
      <c r="L887" s="4"/>
      <c r="M887" s="4"/>
      <c r="N887" s="4"/>
      <c r="O887" s="4"/>
      <c r="P887" s="4"/>
      <c r="Q887" s="4"/>
      <c r="R887" s="4"/>
      <c r="S887" s="4"/>
      <c r="U887" s="9">
        <f t="shared" si="128"/>
        <v>795128</v>
      </c>
      <c r="V887" s="10">
        <f t="shared" si="125"/>
        <v>0</v>
      </c>
    </row>
    <row r="888" spans="1:22" x14ac:dyDescent="0.25">
      <c r="A888" s="12"/>
      <c r="B888" s="13"/>
      <c r="C888" s="20">
        <f t="shared" si="122"/>
        <v>0</v>
      </c>
      <c r="D888" s="27">
        <f t="shared" si="126"/>
        <v>795128</v>
      </c>
      <c r="E888" s="28">
        <f t="shared" si="123"/>
        <v>0</v>
      </c>
      <c r="F888" s="29">
        <f t="shared" si="120"/>
        <v>12121891</v>
      </c>
      <c r="G888" s="21">
        <f t="shared" si="124"/>
        <v>0</v>
      </c>
      <c r="H888" s="30">
        <f t="shared" si="121"/>
        <v>12121891</v>
      </c>
      <c r="I888" s="22">
        <f t="shared" si="127"/>
        <v>1</v>
      </c>
      <c r="L888" s="4"/>
      <c r="M888" s="4"/>
      <c r="N888" s="4"/>
      <c r="O888" s="4"/>
      <c r="P888" s="4"/>
      <c r="Q888" s="4"/>
      <c r="R888" s="4"/>
      <c r="S888" s="4"/>
      <c r="U888" s="9">
        <f t="shared" si="128"/>
        <v>795128</v>
      </c>
      <c r="V888" s="10">
        <f t="shared" si="125"/>
        <v>0</v>
      </c>
    </row>
    <row r="889" spans="1:22" x14ac:dyDescent="0.25">
      <c r="A889" s="12"/>
      <c r="B889" s="13"/>
      <c r="C889" s="20">
        <f t="shared" si="122"/>
        <v>0</v>
      </c>
      <c r="D889" s="27">
        <f t="shared" si="126"/>
        <v>795128</v>
      </c>
      <c r="E889" s="28">
        <f t="shared" si="123"/>
        <v>0</v>
      </c>
      <c r="F889" s="29">
        <f t="shared" si="120"/>
        <v>12121891</v>
      </c>
      <c r="G889" s="21">
        <f t="shared" si="124"/>
        <v>0</v>
      </c>
      <c r="H889" s="30">
        <f t="shared" si="121"/>
        <v>12121891</v>
      </c>
      <c r="I889" s="22">
        <f t="shared" si="127"/>
        <v>1</v>
      </c>
      <c r="L889" s="4"/>
      <c r="M889" s="4"/>
      <c r="N889" s="4"/>
      <c r="O889" s="4"/>
      <c r="P889" s="4"/>
      <c r="Q889" s="4"/>
      <c r="R889" s="4"/>
      <c r="S889" s="4"/>
      <c r="U889" s="9">
        <f t="shared" si="128"/>
        <v>795128</v>
      </c>
      <c r="V889" s="10">
        <f t="shared" si="125"/>
        <v>0</v>
      </c>
    </row>
    <row r="890" spans="1:22" x14ac:dyDescent="0.25">
      <c r="A890" s="12"/>
      <c r="B890" s="13"/>
      <c r="C890" s="20">
        <f t="shared" si="122"/>
        <v>0</v>
      </c>
      <c r="D890" s="27">
        <f t="shared" si="126"/>
        <v>795128</v>
      </c>
      <c r="E890" s="28">
        <f t="shared" si="123"/>
        <v>0</v>
      </c>
      <c r="F890" s="29">
        <f t="shared" si="120"/>
        <v>12121891</v>
      </c>
      <c r="G890" s="21">
        <f t="shared" si="124"/>
        <v>0</v>
      </c>
      <c r="H890" s="30">
        <f t="shared" si="121"/>
        <v>12121891</v>
      </c>
      <c r="I890" s="22">
        <f t="shared" si="127"/>
        <v>1</v>
      </c>
      <c r="L890" s="4"/>
      <c r="M890" s="4"/>
      <c r="N890" s="4"/>
      <c r="O890" s="4"/>
      <c r="P890" s="4"/>
      <c r="Q890" s="4"/>
      <c r="R890" s="4"/>
      <c r="S890" s="4"/>
      <c r="U890" s="9">
        <f t="shared" si="128"/>
        <v>795128</v>
      </c>
      <c r="V890" s="10">
        <f t="shared" si="125"/>
        <v>0</v>
      </c>
    </row>
    <row r="891" spans="1:22" x14ac:dyDescent="0.25">
      <c r="A891" s="12"/>
      <c r="B891" s="13"/>
      <c r="C891" s="20">
        <f t="shared" si="122"/>
        <v>0</v>
      </c>
      <c r="D891" s="27">
        <f t="shared" si="126"/>
        <v>795128</v>
      </c>
      <c r="E891" s="28">
        <f t="shared" si="123"/>
        <v>0</v>
      </c>
      <c r="F891" s="29">
        <f t="shared" si="120"/>
        <v>12121891</v>
      </c>
      <c r="G891" s="21">
        <f t="shared" si="124"/>
        <v>0</v>
      </c>
      <c r="H891" s="30">
        <f t="shared" si="121"/>
        <v>12121891</v>
      </c>
      <c r="I891" s="22">
        <f t="shared" si="127"/>
        <v>1</v>
      </c>
      <c r="L891" s="4"/>
      <c r="M891" s="4"/>
      <c r="N891" s="4"/>
      <c r="O891" s="4"/>
      <c r="P891" s="4"/>
      <c r="Q891" s="4"/>
      <c r="R891" s="4"/>
      <c r="S891" s="4"/>
      <c r="U891" s="9">
        <f t="shared" si="128"/>
        <v>795128</v>
      </c>
      <c r="V891" s="10">
        <f t="shared" si="125"/>
        <v>0</v>
      </c>
    </row>
    <row r="892" spans="1:22" x14ac:dyDescent="0.25">
      <c r="A892" s="12"/>
      <c r="B892" s="13"/>
      <c r="C892" s="20">
        <f t="shared" si="122"/>
        <v>0</v>
      </c>
      <c r="D892" s="27">
        <f t="shared" si="126"/>
        <v>795128</v>
      </c>
      <c r="E892" s="28">
        <f t="shared" si="123"/>
        <v>0</v>
      </c>
      <c r="F892" s="29">
        <f t="shared" si="120"/>
        <v>12121891</v>
      </c>
      <c r="G892" s="21">
        <f t="shared" si="124"/>
        <v>0</v>
      </c>
      <c r="H892" s="30">
        <f t="shared" si="121"/>
        <v>12121891</v>
      </c>
      <c r="I892" s="22">
        <f t="shared" si="127"/>
        <v>1</v>
      </c>
      <c r="L892" s="4"/>
      <c r="M892" s="4"/>
      <c r="N892" s="4"/>
      <c r="O892" s="4"/>
      <c r="P892" s="4"/>
      <c r="Q892" s="4"/>
      <c r="R892" s="4"/>
      <c r="S892" s="4"/>
      <c r="U892" s="9">
        <f t="shared" si="128"/>
        <v>795128</v>
      </c>
      <c r="V892" s="10">
        <f t="shared" si="125"/>
        <v>0</v>
      </c>
    </row>
    <row r="893" spans="1:22" x14ac:dyDescent="0.25">
      <c r="A893" s="12"/>
      <c r="B893" s="13"/>
      <c r="C893" s="20">
        <f t="shared" si="122"/>
        <v>0</v>
      </c>
      <c r="D893" s="27">
        <f t="shared" si="126"/>
        <v>795128</v>
      </c>
      <c r="E893" s="28">
        <f t="shared" si="123"/>
        <v>0</v>
      </c>
      <c r="F893" s="29">
        <f t="shared" si="120"/>
        <v>12121891</v>
      </c>
      <c r="G893" s="21">
        <f t="shared" si="124"/>
        <v>0</v>
      </c>
      <c r="H893" s="30">
        <f t="shared" si="121"/>
        <v>12121891</v>
      </c>
      <c r="I893" s="22">
        <f t="shared" si="127"/>
        <v>1</v>
      </c>
      <c r="L893" s="4"/>
      <c r="M893" s="4"/>
      <c r="N893" s="4"/>
      <c r="O893" s="4"/>
      <c r="P893" s="4"/>
      <c r="Q893" s="4"/>
      <c r="R893" s="4"/>
      <c r="S893" s="4"/>
      <c r="U893" s="9">
        <f t="shared" si="128"/>
        <v>795128</v>
      </c>
      <c r="V893" s="10">
        <f t="shared" si="125"/>
        <v>0</v>
      </c>
    </row>
    <row r="894" spans="1:22" x14ac:dyDescent="0.25">
      <c r="A894" s="12"/>
      <c r="B894" s="13"/>
      <c r="C894" s="20">
        <f t="shared" si="122"/>
        <v>0</v>
      </c>
      <c r="D894" s="27">
        <f t="shared" si="126"/>
        <v>795128</v>
      </c>
      <c r="E894" s="28">
        <f t="shared" si="123"/>
        <v>0</v>
      </c>
      <c r="F894" s="29">
        <f t="shared" si="120"/>
        <v>12121891</v>
      </c>
      <c r="G894" s="21">
        <f t="shared" si="124"/>
        <v>0</v>
      </c>
      <c r="H894" s="30">
        <f t="shared" si="121"/>
        <v>12121891</v>
      </c>
      <c r="I894" s="22">
        <f t="shared" si="127"/>
        <v>1</v>
      </c>
      <c r="L894" s="4"/>
      <c r="M894" s="4"/>
      <c r="N894" s="4"/>
      <c r="O894" s="4"/>
      <c r="P894" s="4"/>
      <c r="Q894" s="4"/>
      <c r="R894" s="4"/>
      <c r="S894" s="4"/>
      <c r="U894" s="9">
        <f t="shared" si="128"/>
        <v>795128</v>
      </c>
      <c r="V894" s="10">
        <f t="shared" si="125"/>
        <v>0</v>
      </c>
    </row>
    <row r="895" spans="1:22" x14ac:dyDescent="0.25">
      <c r="A895" s="12"/>
      <c r="B895" s="13"/>
      <c r="C895" s="20">
        <f t="shared" si="122"/>
        <v>0</v>
      </c>
      <c r="D895" s="27">
        <f t="shared" si="126"/>
        <v>795128</v>
      </c>
      <c r="E895" s="28">
        <f t="shared" si="123"/>
        <v>0</v>
      </c>
      <c r="F895" s="29">
        <f t="shared" ref="F895:F958" si="129">F894+C895</f>
        <v>12121891</v>
      </c>
      <c r="G895" s="21">
        <f t="shared" si="124"/>
        <v>0</v>
      </c>
      <c r="H895" s="30">
        <f t="shared" ref="H895:H958" si="130">F895+G895</f>
        <v>12121891</v>
      </c>
      <c r="I895" s="22">
        <f t="shared" si="127"/>
        <v>1</v>
      </c>
      <c r="L895" s="4"/>
      <c r="M895" s="4"/>
      <c r="N895" s="4"/>
      <c r="O895" s="4"/>
      <c r="P895" s="4"/>
      <c r="Q895" s="4"/>
      <c r="R895" s="4"/>
      <c r="S895" s="4"/>
      <c r="U895" s="9">
        <f t="shared" si="128"/>
        <v>795128</v>
      </c>
      <c r="V895" s="10">
        <f t="shared" si="125"/>
        <v>0</v>
      </c>
    </row>
    <row r="896" spans="1:22" x14ac:dyDescent="0.25">
      <c r="A896" s="12"/>
      <c r="B896" s="13"/>
      <c r="C896" s="20">
        <f t="shared" si="122"/>
        <v>0</v>
      </c>
      <c r="D896" s="27">
        <f t="shared" si="126"/>
        <v>795128</v>
      </c>
      <c r="E896" s="28">
        <f t="shared" si="123"/>
        <v>0</v>
      </c>
      <c r="F896" s="29">
        <f t="shared" si="129"/>
        <v>12121891</v>
      </c>
      <c r="G896" s="21">
        <f t="shared" si="124"/>
        <v>0</v>
      </c>
      <c r="H896" s="30">
        <f t="shared" si="130"/>
        <v>12121891</v>
      </c>
      <c r="I896" s="22">
        <f t="shared" si="127"/>
        <v>1</v>
      </c>
      <c r="L896" s="4"/>
      <c r="M896" s="4"/>
      <c r="N896" s="4"/>
      <c r="O896" s="4"/>
      <c r="P896" s="4"/>
      <c r="Q896" s="4"/>
      <c r="R896" s="4"/>
      <c r="S896" s="4"/>
      <c r="U896" s="9">
        <f t="shared" si="128"/>
        <v>795128</v>
      </c>
      <c r="V896" s="10">
        <f t="shared" si="125"/>
        <v>0</v>
      </c>
    </row>
    <row r="897" spans="1:22" x14ac:dyDescent="0.25">
      <c r="A897" s="12"/>
      <c r="B897" s="13"/>
      <c r="C897" s="20">
        <f t="shared" si="122"/>
        <v>0</v>
      </c>
      <c r="D897" s="27">
        <f t="shared" si="126"/>
        <v>795128</v>
      </c>
      <c r="E897" s="28">
        <f t="shared" si="123"/>
        <v>0</v>
      </c>
      <c r="F897" s="29">
        <f t="shared" si="129"/>
        <v>12121891</v>
      </c>
      <c r="G897" s="21">
        <f t="shared" si="124"/>
        <v>0</v>
      </c>
      <c r="H897" s="30">
        <f t="shared" si="130"/>
        <v>12121891</v>
      </c>
      <c r="I897" s="22">
        <f t="shared" si="127"/>
        <v>1</v>
      </c>
      <c r="L897" s="4"/>
      <c r="M897" s="4"/>
      <c r="N897" s="4"/>
      <c r="O897" s="4"/>
      <c r="P897" s="4"/>
      <c r="Q897" s="4"/>
      <c r="R897" s="4"/>
      <c r="S897" s="4"/>
      <c r="U897" s="9">
        <f t="shared" si="128"/>
        <v>795128</v>
      </c>
      <c r="V897" s="10">
        <f t="shared" si="125"/>
        <v>0</v>
      </c>
    </row>
    <row r="898" spans="1:22" x14ac:dyDescent="0.25">
      <c r="A898" s="12"/>
      <c r="B898" s="13"/>
      <c r="C898" s="20">
        <f t="shared" si="122"/>
        <v>0</v>
      </c>
      <c r="D898" s="27">
        <f t="shared" si="126"/>
        <v>795128</v>
      </c>
      <c r="E898" s="28">
        <f t="shared" si="123"/>
        <v>0</v>
      </c>
      <c r="F898" s="29">
        <f t="shared" si="129"/>
        <v>12121891</v>
      </c>
      <c r="G898" s="21">
        <f t="shared" si="124"/>
        <v>0</v>
      </c>
      <c r="H898" s="30">
        <f t="shared" si="130"/>
        <v>12121891</v>
      </c>
      <c r="I898" s="22">
        <f t="shared" si="127"/>
        <v>1</v>
      </c>
      <c r="L898" s="4"/>
      <c r="M898" s="4"/>
      <c r="N898" s="4"/>
      <c r="O898" s="4"/>
      <c r="P898" s="4"/>
      <c r="Q898" s="4"/>
      <c r="R898" s="4"/>
      <c r="S898" s="4"/>
      <c r="U898" s="9">
        <f t="shared" si="128"/>
        <v>795128</v>
      </c>
      <c r="V898" s="10">
        <f t="shared" si="125"/>
        <v>0</v>
      </c>
    </row>
    <row r="899" spans="1:22" x14ac:dyDescent="0.25">
      <c r="A899" s="12"/>
      <c r="B899" s="13"/>
      <c r="C899" s="20">
        <f t="shared" si="122"/>
        <v>0</v>
      </c>
      <c r="D899" s="27">
        <f t="shared" si="126"/>
        <v>795128</v>
      </c>
      <c r="E899" s="28">
        <f t="shared" si="123"/>
        <v>0</v>
      </c>
      <c r="F899" s="29">
        <f t="shared" si="129"/>
        <v>12121891</v>
      </c>
      <c r="G899" s="21">
        <f t="shared" si="124"/>
        <v>0</v>
      </c>
      <c r="H899" s="30">
        <f t="shared" si="130"/>
        <v>12121891</v>
      </c>
      <c r="I899" s="22">
        <f t="shared" si="127"/>
        <v>1</v>
      </c>
      <c r="L899" s="4"/>
      <c r="M899" s="4"/>
      <c r="N899" s="4"/>
      <c r="O899" s="4"/>
      <c r="P899" s="4"/>
      <c r="Q899" s="4"/>
      <c r="R899" s="4"/>
      <c r="S899" s="4"/>
      <c r="U899" s="9">
        <f t="shared" si="128"/>
        <v>795128</v>
      </c>
      <c r="V899" s="10">
        <f t="shared" si="125"/>
        <v>0</v>
      </c>
    </row>
    <row r="900" spans="1:22" x14ac:dyDescent="0.25">
      <c r="A900" s="12"/>
      <c r="B900" s="13"/>
      <c r="C900" s="20">
        <f t="shared" si="122"/>
        <v>0</v>
      </c>
      <c r="D900" s="27">
        <f t="shared" si="126"/>
        <v>795128</v>
      </c>
      <c r="E900" s="28">
        <f t="shared" si="123"/>
        <v>0</v>
      </c>
      <c r="F900" s="29">
        <f t="shared" si="129"/>
        <v>12121891</v>
      </c>
      <c r="G900" s="21">
        <f t="shared" si="124"/>
        <v>0</v>
      </c>
      <c r="H900" s="30">
        <f t="shared" si="130"/>
        <v>12121891</v>
      </c>
      <c r="I900" s="22">
        <f t="shared" si="127"/>
        <v>1</v>
      </c>
      <c r="L900" s="4"/>
      <c r="M900" s="4"/>
      <c r="N900" s="4"/>
      <c r="O900" s="4"/>
      <c r="P900" s="4"/>
      <c r="Q900" s="4"/>
      <c r="R900" s="4"/>
      <c r="S900" s="4"/>
      <c r="U900" s="9">
        <f t="shared" si="128"/>
        <v>795128</v>
      </c>
      <c r="V900" s="10">
        <f t="shared" si="125"/>
        <v>0</v>
      </c>
    </row>
    <row r="901" spans="1:22" x14ac:dyDescent="0.25">
      <c r="A901" s="12"/>
      <c r="B901" s="13"/>
      <c r="C901" s="20">
        <f t="shared" ref="C901:C964" si="131">A901*B901</f>
        <v>0</v>
      </c>
      <c r="D901" s="27">
        <f t="shared" si="126"/>
        <v>795128</v>
      </c>
      <c r="E901" s="28">
        <f t="shared" ref="E901:E964" si="132">B901+E902</f>
        <v>0</v>
      </c>
      <c r="F901" s="29">
        <f t="shared" si="129"/>
        <v>12121891</v>
      </c>
      <c r="G901" s="21">
        <f t="shared" ref="G901:G964" si="133">A901*E902</f>
        <v>0</v>
      </c>
      <c r="H901" s="30">
        <f t="shared" si="130"/>
        <v>12121891</v>
      </c>
      <c r="I901" s="22">
        <f t="shared" si="127"/>
        <v>1</v>
      </c>
      <c r="L901" s="4"/>
      <c r="M901" s="4"/>
      <c r="N901" s="4"/>
      <c r="O901" s="4"/>
      <c r="P901" s="4"/>
      <c r="Q901" s="4"/>
      <c r="R901" s="4"/>
      <c r="S901" s="4"/>
      <c r="U901" s="9">
        <f t="shared" si="128"/>
        <v>795128</v>
      </c>
      <c r="V901" s="10">
        <f t="shared" ref="V901:V964" si="134">A901</f>
        <v>0</v>
      </c>
    </row>
    <row r="902" spans="1:22" x14ac:dyDescent="0.25">
      <c r="A902" s="12"/>
      <c r="B902" s="13"/>
      <c r="C902" s="20">
        <f t="shared" si="131"/>
        <v>0</v>
      </c>
      <c r="D902" s="27">
        <f t="shared" ref="D902:D965" si="135">D901+B902</f>
        <v>795128</v>
      </c>
      <c r="E902" s="28">
        <f t="shared" si="132"/>
        <v>0</v>
      </c>
      <c r="F902" s="29">
        <f t="shared" si="129"/>
        <v>12121891</v>
      </c>
      <c r="G902" s="21">
        <f t="shared" si="133"/>
        <v>0</v>
      </c>
      <c r="H902" s="30">
        <f t="shared" si="130"/>
        <v>12121891</v>
      </c>
      <c r="I902" s="22">
        <f t="shared" ref="I902:I965" si="136">H902/$H$1004</f>
        <v>1</v>
      </c>
      <c r="L902" s="4"/>
      <c r="M902" s="4"/>
      <c r="N902" s="4"/>
      <c r="O902" s="4"/>
      <c r="P902" s="4"/>
      <c r="Q902" s="4"/>
      <c r="R902" s="4"/>
      <c r="S902" s="4"/>
      <c r="U902" s="9">
        <f t="shared" si="128"/>
        <v>795128</v>
      </c>
      <c r="V902" s="10">
        <f t="shared" si="134"/>
        <v>0</v>
      </c>
    </row>
    <row r="903" spans="1:22" x14ac:dyDescent="0.25">
      <c r="A903" s="12"/>
      <c r="B903" s="13"/>
      <c r="C903" s="20">
        <f t="shared" si="131"/>
        <v>0</v>
      </c>
      <c r="D903" s="27">
        <f t="shared" si="135"/>
        <v>795128</v>
      </c>
      <c r="E903" s="28">
        <f t="shared" si="132"/>
        <v>0</v>
      </c>
      <c r="F903" s="29">
        <f t="shared" si="129"/>
        <v>12121891</v>
      </c>
      <c r="G903" s="21">
        <f t="shared" si="133"/>
        <v>0</v>
      </c>
      <c r="H903" s="30">
        <f t="shared" si="130"/>
        <v>12121891</v>
      </c>
      <c r="I903" s="22">
        <f t="shared" si="136"/>
        <v>1</v>
      </c>
      <c r="L903" s="4"/>
      <c r="M903" s="4"/>
      <c r="N903" s="4"/>
      <c r="O903" s="4"/>
      <c r="P903" s="4"/>
      <c r="Q903" s="4"/>
      <c r="R903" s="4"/>
      <c r="S903" s="4"/>
      <c r="U903" s="9">
        <f t="shared" si="128"/>
        <v>795128</v>
      </c>
      <c r="V903" s="10">
        <f t="shared" si="134"/>
        <v>0</v>
      </c>
    </row>
    <row r="904" spans="1:22" x14ac:dyDescent="0.25">
      <c r="A904" s="12"/>
      <c r="B904" s="13"/>
      <c r="C904" s="20">
        <f t="shared" si="131"/>
        <v>0</v>
      </c>
      <c r="D904" s="27">
        <f t="shared" si="135"/>
        <v>795128</v>
      </c>
      <c r="E904" s="28">
        <f t="shared" si="132"/>
        <v>0</v>
      </c>
      <c r="F904" s="29">
        <f t="shared" si="129"/>
        <v>12121891</v>
      </c>
      <c r="G904" s="21">
        <f t="shared" si="133"/>
        <v>0</v>
      </c>
      <c r="H904" s="30">
        <f t="shared" si="130"/>
        <v>12121891</v>
      </c>
      <c r="I904" s="22">
        <f t="shared" si="136"/>
        <v>1</v>
      </c>
      <c r="L904" s="4"/>
      <c r="M904" s="4"/>
      <c r="N904" s="4"/>
      <c r="O904" s="4"/>
      <c r="P904" s="4"/>
      <c r="Q904" s="4"/>
      <c r="R904" s="4"/>
      <c r="S904" s="4"/>
      <c r="U904" s="9">
        <f t="shared" si="128"/>
        <v>795128</v>
      </c>
      <c r="V904" s="10">
        <f t="shared" si="134"/>
        <v>0</v>
      </c>
    </row>
    <row r="905" spans="1:22" x14ac:dyDescent="0.25">
      <c r="A905" s="12"/>
      <c r="B905" s="13"/>
      <c r="C905" s="20">
        <f t="shared" si="131"/>
        <v>0</v>
      </c>
      <c r="D905" s="27">
        <f t="shared" si="135"/>
        <v>795128</v>
      </c>
      <c r="E905" s="28">
        <f t="shared" si="132"/>
        <v>0</v>
      </c>
      <c r="F905" s="29">
        <f t="shared" si="129"/>
        <v>12121891</v>
      </c>
      <c r="G905" s="21">
        <f t="shared" si="133"/>
        <v>0</v>
      </c>
      <c r="H905" s="30">
        <f t="shared" si="130"/>
        <v>12121891</v>
      </c>
      <c r="I905" s="22">
        <f t="shared" si="136"/>
        <v>1</v>
      </c>
      <c r="L905" s="4"/>
      <c r="M905" s="4"/>
      <c r="N905" s="4"/>
      <c r="O905" s="4"/>
      <c r="P905" s="4"/>
      <c r="Q905" s="4"/>
      <c r="R905" s="4"/>
      <c r="S905" s="4"/>
      <c r="U905" s="9">
        <f t="shared" si="128"/>
        <v>795128</v>
      </c>
      <c r="V905" s="10">
        <f t="shared" si="134"/>
        <v>0</v>
      </c>
    </row>
    <row r="906" spans="1:22" x14ac:dyDescent="0.25">
      <c r="A906" s="12"/>
      <c r="B906" s="13"/>
      <c r="C906" s="20">
        <f t="shared" si="131"/>
        <v>0</v>
      </c>
      <c r="D906" s="27">
        <f t="shared" si="135"/>
        <v>795128</v>
      </c>
      <c r="E906" s="28">
        <f t="shared" si="132"/>
        <v>0</v>
      </c>
      <c r="F906" s="29">
        <f t="shared" si="129"/>
        <v>12121891</v>
      </c>
      <c r="G906" s="21">
        <f t="shared" si="133"/>
        <v>0</v>
      </c>
      <c r="H906" s="30">
        <f t="shared" si="130"/>
        <v>12121891</v>
      </c>
      <c r="I906" s="22">
        <f t="shared" si="136"/>
        <v>1</v>
      </c>
      <c r="L906" s="4"/>
      <c r="M906" s="4"/>
      <c r="N906" s="4"/>
      <c r="O906" s="4"/>
      <c r="P906" s="4"/>
      <c r="Q906" s="4"/>
      <c r="R906" s="4"/>
      <c r="S906" s="4"/>
      <c r="U906" s="9">
        <f t="shared" si="128"/>
        <v>795128</v>
      </c>
      <c r="V906" s="10">
        <f t="shared" si="134"/>
        <v>0</v>
      </c>
    </row>
    <row r="907" spans="1:22" x14ac:dyDescent="0.25">
      <c r="A907" s="12"/>
      <c r="B907" s="13"/>
      <c r="C907" s="20">
        <f t="shared" si="131"/>
        <v>0</v>
      </c>
      <c r="D907" s="27">
        <f t="shared" si="135"/>
        <v>795128</v>
      </c>
      <c r="E907" s="28">
        <f t="shared" si="132"/>
        <v>0</v>
      </c>
      <c r="F907" s="29">
        <f t="shared" si="129"/>
        <v>12121891</v>
      </c>
      <c r="G907" s="21">
        <f t="shared" si="133"/>
        <v>0</v>
      </c>
      <c r="H907" s="30">
        <f t="shared" si="130"/>
        <v>12121891</v>
      </c>
      <c r="I907" s="22">
        <f t="shared" si="136"/>
        <v>1</v>
      </c>
      <c r="L907" s="4"/>
      <c r="M907" s="4"/>
      <c r="N907" s="4"/>
      <c r="O907" s="4"/>
      <c r="P907" s="4"/>
      <c r="Q907" s="4"/>
      <c r="R907" s="4"/>
      <c r="S907" s="4"/>
      <c r="U907" s="9">
        <f t="shared" si="128"/>
        <v>795128</v>
      </c>
      <c r="V907" s="10">
        <f t="shared" si="134"/>
        <v>0</v>
      </c>
    </row>
    <row r="908" spans="1:22" x14ac:dyDescent="0.25">
      <c r="A908" s="12"/>
      <c r="B908" s="13"/>
      <c r="C908" s="20">
        <f t="shared" si="131"/>
        <v>0</v>
      </c>
      <c r="D908" s="27">
        <f t="shared" si="135"/>
        <v>795128</v>
      </c>
      <c r="E908" s="28">
        <f t="shared" si="132"/>
        <v>0</v>
      </c>
      <c r="F908" s="29">
        <f t="shared" si="129"/>
        <v>12121891</v>
      </c>
      <c r="G908" s="21">
        <f t="shared" si="133"/>
        <v>0</v>
      </c>
      <c r="H908" s="30">
        <f t="shared" si="130"/>
        <v>12121891</v>
      </c>
      <c r="I908" s="22">
        <f t="shared" si="136"/>
        <v>1</v>
      </c>
      <c r="L908" s="4"/>
      <c r="M908" s="4"/>
      <c r="N908" s="4"/>
      <c r="O908" s="4"/>
      <c r="P908" s="4"/>
      <c r="Q908" s="4"/>
      <c r="R908" s="4"/>
      <c r="S908" s="4"/>
      <c r="U908" s="9">
        <f t="shared" si="128"/>
        <v>795128</v>
      </c>
      <c r="V908" s="10">
        <f t="shared" si="134"/>
        <v>0</v>
      </c>
    </row>
    <row r="909" spans="1:22" x14ac:dyDescent="0.25">
      <c r="A909" s="12"/>
      <c r="B909" s="13"/>
      <c r="C909" s="20">
        <f t="shared" si="131"/>
        <v>0</v>
      </c>
      <c r="D909" s="27">
        <f t="shared" si="135"/>
        <v>795128</v>
      </c>
      <c r="E909" s="28">
        <f t="shared" si="132"/>
        <v>0</v>
      </c>
      <c r="F909" s="29">
        <f t="shared" si="129"/>
        <v>12121891</v>
      </c>
      <c r="G909" s="21">
        <f t="shared" si="133"/>
        <v>0</v>
      </c>
      <c r="H909" s="30">
        <f t="shared" si="130"/>
        <v>12121891</v>
      </c>
      <c r="I909" s="22">
        <f t="shared" si="136"/>
        <v>1</v>
      </c>
      <c r="L909" s="4"/>
      <c r="M909" s="4"/>
      <c r="N909" s="4"/>
      <c r="O909" s="4"/>
      <c r="P909" s="4"/>
      <c r="Q909" s="4"/>
      <c r="R909" s="4"/>
      <c r="S909" s="4"/>
      <c r="U909" s="9">
        <f t="shared" si="128"/>
        <v>795128</v>
      </c>
      <c r="V909" s="10">
        <f t="shared" si="134"/>
        <v>0</v>
      </c>
    </row>
    <row r="910" spans="1:22" x14ac:dyDescent="0.25">
      <c r="A910" s="12"/>
      <c r="B910" s="13"/>
      <c r="C910" s="20">
        <f t="shared" si="131"/>
        <v>0</v>
      </c>
      <c r="D910" s="27">
        <f t="shared" si="135"/>
        <v>795128</v>
      </c>
      <c r="E910" s="28">
        <f t="shared" si="132"/>
        <v>0</v>
      </c>
      <c r="F910" s="29">
        <f t="shared" si="129"/>
        <v>12121891</v>
      </c>
      <c r="G910" s="21">
        <f t="shared" si="133"/>
        <v>0</v>
      </c>
      <c r="H910" s="30">
        <f t="shared" si="130"/>
        <v>12121891</v>
      </c>
      <c r="I910" s="22">
        <f t="shared" si="136"/>
        <v>1</v>
      </c>
      <c r="L910" s="4"/>
      <c r="M910" s="4"/>
      <c r="N910" s="4"/>
      <c r="O910" s="4"/>
      <c r="P910" s="4"/>
      <c r="Q910" s="4"/>
      <c r="R910" s="4"/>
      <c r="S910" s="4"/>
      <c r="U910" s="9">
        <f t="shared" si="128"/>
        <v>795128</v>
      </c>
      <c r="V910" s="10">
        <f t="shared" si="134"/>
        <v>0</v>
      </c>
    </row>
    <row r="911" spans="1:22" x14ac:dyDescent="0.25">
      <c r="A911" s="12"/>
      <c r="B911" s="13"/>
      <c r="C911" s="20">
        <f t="shared" si="131"/>
        <v>0</v>
      </c>
      <c r="D911" s="27">
        <f t="shared" si="135"/>
        <v>795128</v>
      </c>
      <c r="E911" s="28">
        <f t="shared" si="132"/>
        <v>0</v>
      </c>
      <c r="F911" s="29">
        <f t="shared" si="129"/>
        <v>12121891</v>
      </c>
      <c r="G911" s="21">
        <f t="shared" si="133"/>
        <v>0</v>
      </c>
      <c r="H911" s="30">
        <f t="shared" si="130"/>
        <v>12121891</v>
      </c>
      <c r="I911" s="22">
        <f t="shared" si="136"/>
        <v>1</v>
      </c>
      <c r="L911" s="4"/>
      <c r="M911" s="4"/>
      <c r="N911" s="4"/>
      <c r="O911" s="4"/>
      <c r="P911" s="4"/>
      <c r="Q911" s="4"/>
      <c r="R911" s="4"/>
      <c r="S911" s="4"/>
      <c r="U911" s="9">
        <f t="shared" si="128"/>
        <v>795128</v>
      </c>
      <c r="V911" s="10">
        <f t="shared" si="134"/>
        <v>0</v>
      </c>
    </row>
    <row r="912" spans="1:22" x14ac:dyDescent="0.25">
      <c r="A912" s="12"/>
      <c r="B912" s="13"/>
      <c r="C912" s="20">
        <f t="shared" si="131"/>
        <v>0</v>
      </c>
      <c r="D912" s="27">
        <f t="shared" si="135"/>
        <v>795128</v>
      </c>
      <c r="E912" s="28">
        <f t="shared" si="132"/>
        <v>0</v>
      </c>
      <c r="F912" s="29">
        <f t="shared" si="129"/>
        <v>12121891</v>
      </c>
      <c r="G912" s="21">
        <f t="shared" si="133"/>
        <v>0</v>
      </c>
      <c r="H912" s="30">
        <f t="shared" si="130"/>
        <v>12121891</v>
      </c>
      <c r="I912" s="22">
        <f t="shared" si="136"/>
        <v>1</v>
      </c>
      <c r="L912" s="4"/>
      <c r="M912" s="4"/>
      <c r="N912" s="4"/>
      <c r="O912" s="4"/>
      <c r="P912" s="4"/>
      <c r="Q912" s="4"/>
      <c r="R912" s="4"/>
      <c r="S912" s="4"/>
      <c r="U912" s="9">
        <f t="shared" si="128"/>
        <v>795128</v>
      </c>
      <c r="V912" s="10">
        <f t="shared" si="134"/>
        <v>0</v>
      </c>
    </row>
    <row r="913" spans="1:22" x14ac:dyDescent="0.25">
      <c r="A913" s="12"/>
      <c r="B913" s="13"/>
      <c r="C913" s="20">
        <f t="shared" si="131"/>
        <v>0</v>
      </c>
      <c r="D913" s="27">
        <f t="shared" si="135"/>
        <v>795128</v>
      </c>
      <c r="E913" s="28">
        <f t="shared" si="132"/>
        <v>0</v>
      </c>
      <c r="F913" s="29">
        <f t="shared" si="129"/>
        <v>12121891</v>
      </c>
      <c r="G913" s="21">
        <f t="shared" si="133"/>
        <v>0</v>
      </c>
      <c r="H913" s="30">
        <f t="shared" si="130"/>
        <v>12121891</v>
      </c>
      <c r="I913" s="22">
        <f t="shared" si="136"/>
        <v>1</v>
      </c>
      <c r="L913" s="4"/>
      <c r="M913" s="4"/>
      <c r="N913" s="4"/>
      <c r="O913" s="4"/>
      <c r="P913" s="4"/>
      <c r="Q913" s="4"/>
      <c r="R913" s="4"/>
      <c r="S913" s="4"/>
      <c r="U913" s="9">
        <f t="shared" si="128"/>
        <v>795128</v>
      </c>
      <c r="V913" s="10">
        <f t="shared" si="134"/>
        <v>0</v>
      </c>
    </row>
    <row r="914" spans="1:22" x14ac:dyDescent="0.25">
      <c r="A914" s="12"/>
      <c r="B914" s="13"/>
      <c r="C914" s="20">
        <f t="shared" si="131"/>
        <v>0</v>
      </c>
      <c r="D914" s="27">
        <f t="shared" si="135"/>
        <v>795128</v>
      </c>
      <c r="E914" s="28">
        <f t="shared" si="132"/>
        <v>0</v>
      </c>
      <c r="F914" s="29">
        <f t="shared" si="129"/>
        <v>12121891</v>
      </c>
      <c r="G914" s="21">
        <f t="shared" si="133"/>
        <v>0</v>
      </c>
      <c r="H914" s="30">
        <f t="shared" si="130"/>
        <v>12121891</v>
      </c>
      <c r="I914" s="22">
        <f t="shared" si="136"/>
        <v>1</v>
      </c>
      <c r="L914" s="4"/>
      <c r="M914" s="4"/>
      <c r="N914" s="4"/>
      <c r="O914" s="4"/>
      <c r="P914" s="4"/>
      <c r="Q914" s="4"/>
      <c r="R914" s="4"/>
      <c r="S914" s="4"/>
      <c r="U914" s="9">
        <f t="shared" si="128"/>
        <v>795128</v>
      </c>
      <c r="V914" s="10">
        <f t="shared" si="134"/>
        <v>0</v>
      </c>
    </row>
    <row r="915" spans="1:22" x14ac:dyDescent="0.25">
      <c r="A915" s="12"/>
      <c r="B915" s="13"/>
      <c r="C915" s="20">
        <f t="shared" si="131"/>
        <v>0</v>
      </c>
      <c r="D915" s="27">
        <f t="shared" si="135"/>
        <v>795128</v>
      </c>
      <c r="E915" s="28">
        <f t="shared" si="132"/>
        <v>0</v>
      </c>
      <c r="F915" s="29">
        <f t="shared" si="129"/>
        <v>12121891</v>
      </c>
      <c r="G915" s="21">
        <f t="shared" si="133"/>
        <v>0</v>
      </c>
      <c r="H915" s="30">
        <f t="shared" si="130"/>
        <v>12121891</v>
      </c>
      <c r="I915" s="22">
        <f t="shared" si="136"/>
        <v>1</v>
      </c>
      <c r="L915" s="4"/>
      <c r="M915" s="4"/>
      <c r="N915" s="4"/>
      <c r="O915" s="4"/>
      <c r="P915" s="4"/>
      <c r="Q915" s="4"/>
      <c r="R915" s="4"/>
      <c r="S915" s="4"/>
      <c r="U915" s="9">
        <f t="shared" si="128"/>
        <v>795128</v>
      </c>
      <c r="V915" s="10">
        <f t="shared" si="134"/>
        <v>0</v>
      </c>
    </row>
    <row r="916" spans="1:22" x14ac:dyDescent="0.25">
      <c r="A916" s="12"/>
      <c r="B916" s="13"/>
      <c r="C916" s="20">
        <f t="shared" si="131"/>
        <v>0</v>
      </c>
      <c r="D916" s="27">
        <f t="shared" si="135"/>
        <v>795128</v>
      </c>
      <c r="E916" s="28">
        <f t="shared" si="132"/>
        <v>0</v>
      </c>
      <c r="F916" s="29">
        <f t="shared" si="129"/>
        <v>12121891</v>
      </c>
      <c r="G916" s="21">
        <f t="shared" si="133"/>
        <v>0</v>
      </c>
      <c r="H916" s="30">
        <f t="shared" si="130"/>
        <v>12121891</v>
      </c>
      <c r="I916" s="22">
        <f t="shared" si="136"/>
        <v>1</v>
      </c>
      <c r="L916" s="4"/>
      <c r="M916" s="4"/>
      <c r="N916" s="4"/>
      <c r="O916" s="4"/>
      <c r="P916" s="4"/>
      <c r="Q916" s="4"/>
      <c r="R916" s="4"/>
      <c r="S916" s="4"/>
      <c r="U916" s="9">
        <f t="shared" si="128"/>
        <v>795128</v>
      </c>
      <c r="V916" s="10">
        <f t="shared" si="134"/>
        <v>0</v>
      </c>
    </row>
    <row r="917" spans="1:22" x14ac:dyDescent="0.25">
      <c r="A917" s="12"/>
      <c r="B917" s="13"/>
      <c r="C917" s="20">
        <f t="shared" si="131"/>
        <v>0</v>
      </c>
      <c r="D917" s="27">
        <f t="shared" si="135"/>
        <v>795128</v>
      </c>
      <c r="E917" s="28">
        <f t="shared" si="132"/>
        <v>0</v>
      </c>
      <c r="F917" s="29">
        <f t="shared" si="129"/>
        <v>12121891</v>
      </c>
      <c r="G917" s="21">
        <f t="shared" si="133"/>
        <v>0</v>
      </c>
      <c r="H917" s="30">
        <f t="shared" si="130"/>
        <v>12121891</v>
      </c>
      <c r="I917" s="22">
        <f t="shared" si="136"/>
        <v>1</v>
      </c>
      <c r="L917" s="4"/>
      <c r="M917" s="4"/>
      <c r="N917" s="4"/>
      <c r="O917" s="4"/>
      <c r="P917" s="4"/>
      <c r="Q917" s="4"/>
      <c r="R917" s="4"/>
      <c r="S917" s="4"/>
      <c r="U917" s="9">
        <f t="shared" si="128"/>
        <v>795128</v>
      </c>
      <c r="V917" s="10">
        <f t="shared" si="134"/>
        <v>0</v>
      </c>
    </row>
    <row r="918" spans="1:22" x14ac:dyDescent="0.25">
      <c r="A918" s="12"/>
      <c r="B918" s="13"/>
      <c r="C918" s="20">
        <f t="shared" si="131"/>
        <v>0</v>
      </c>
      <c r="D918" s="27">
        <f t="shared" si="135"/>
        <v>795128</v>
      </c>
      <c r="E918" s="28">
        <f t="shared" si="132"/>
        <v>0</v>
      </c>
      <c r="F918" s="29">
        <f t="shared" si="129"/>
        <v>12121891</v>
      </c>
      <c r="G918" s="21">
        <f t="shared" si="133"/>
        <v>0</v>
      </c>
      <c r="H918" s="30">
        <f t="shared" si="130"/>
        <v>12121891</v>
      </c>
      <c r="I918" s="22">
        <f t="shared" si="136"/>
        <v>1</v>
      </c>
      <c r="L918" s="4"/>
      <c r="M918" s="4"/>
      <c r="N918" s="4"/>
      <c r="O918" s="4"/>
      <c r="P918" s="4"/>
      <c r="Q918" s="4"/>
      <c r="R918" s="4"/>
      <c r="S918" s="4"/>
      <c r="U918" s="9">
        <f t="shared" si="128"/>
        <v>795128</v>
      </c>
      <c r="V918" s="10">
        <f t="shared" si="134"/>
        <v>0</v>
      </c>
    </row>
    <row r="919" spans="1:22" x14ac:dyDescent="0.25">
      <c r="A919" s="12"/>
      <c r="B919" s="13"/>
      <c r="C919" s="20">
        <f t="shared" si="131"/>
        <v>0</v>
      </c>
      <c r="D919" s="27">
        <f t="shared" si="135"/>
        <v>795128</v>
      </c>
      <c r="E919" s="28">
        <f t="shared" si="132"/>
        <v>0</v>
      </c>
      <c r="F919" s="29">
        <f t="shared" si="129"/>
        <v>12121891</v>
      </c>
      <c r="G919" s="21">
        <f t="shared" si="133"/>
        <v>0</v>
      </c>
      <c r="H919" s="30">
        <f t="shared" si="130"/>
        <v>12121891</v>
      </c>
      <c r="I919" s="22">
        <f t="shared" si="136"/>
        <v>1</v>
      </c>
      <c r="L919" s="4"/>
      <c r="M919" s="4"/>
      <c r="N919" s="4"/>
      <c r="O919" s="4"/>
      <c r="P919" s="4"/>
      <c r="Q919" s="4"/>
      <c r="R919" s="4"/>
      <c r="S919" s="4"/>
      <c r="U919" s="9">
        <f t="shared" si="128"/>
        <v>795128</v>
      </c>
      <c r="V919" s="10">
        <f t="shared" si="134"/>
        <v>0</v>
      </c>
    </row>
    <row r="920" spans="1:22" x14ac:dyDescent="0.25">
      <c r="A920" s="12"/>
      <c r="B920" s="13"/>
      <c r="C920" s="20">
        <f t="shared" si="131"/>
        <v>0</v>
      </c>
      <c r="D920" s="27">
        <f t="shared" si="135"/>
        <v>795128</v>
      </c>
      <c r="E920" s="28">
        <f t="shared" si="132"/>
        <v>0</v>
      </c>
      <c r="F920" s="29">
        <f t="shared" si="129"/>
        <v>12121891</v>
      </c>
      <c r="G920" s="21">
        <f t="shared" si="133"/>
        <v>0</v>
      </c>
      <c r="H920" s="30">
        <f t="shared" si="130"/>
        <v>12121891</v>
      </c>
      <c r="I920" s="22">
        <f t="shared" si="136"/>
        <v>1</v>
      </c>
      <c r="L920" s="4"/>
      <c r="M920" s="4"/>
      <c r="N920" s="4"/>
      <c r="O920" s="4"/>
      <c r="P920" s="4"/>
      <c r="Q920" s="4"/>
      <c r="R920" s="4"/>
      <c r="S920" s="4"/>
      <c r="U920" s="9">
        <f t="shared" si="128"/>
        <v>795128</v>
      </c>
      <c r="V920" s="10">
        <f t="shared" si="134"/>
        <v>0</v>
      </c>
    </row>
    <row r="921" spans="1:22" x14ac:dyDescent="0.25">
      <c r="A921" s="12"/>
      <c r="B921" s="13"/>
      <c r="C921" s="20">
        <f t="shared" si="131"/>
        <v>0</v>
      </c>
      <c r="D921" s="27">
        <f t="shared" si="135"/>
        <v>795128</v>
      </c>
      <c r="E921" s="28">
        <f t="shared" si="132"/>
        <v>0</v>
      </c>
      <c r="F921" s="29">
        <f t="shared" si="129"/>
        <v>12121891</v>
      </c>
      <c r="G921" s="21">
        <f t="shared" si="133"/>
        <v>0</v>
      </c>
      <c r="H921" s="30">
        <f t="shared" si="130"/>
        <v>12121891</v>
      </c>
      <c r="I921" s="22">
        <f t="shared" si="136"/>
        <v>1</v>
      </c>
      <c r="L921" s="4"/>
      <c r="M921" s="4"/>
      <c r="N921" s="4"/>
      <c r="O921" s="4"/>
      <c r="P921" s="4"/>
      <c r="Q921" s="4"/>
      <c r="R921" s="4"/>
      <c r="S921" s="4"/>
      <c r="U921" s="9">
        <f t="shared" si="128"/>
        <v>795128</v>
      </c>
      <c r="V921" s="10">
        <f t="shared" si="134"/>
        <v>0</v>
      </c>
    </row>
    <row r="922" spans="1:22" x14ac:dyDescent="0.25">
      <c r="A922" s="12"/>
      <c r="B922" s="13"/>
      <c r="C922" s="20">
        <f t="shared" si="131"/>
        <v>0</v>
      </c>
      <c r="D922" s="27">
        <f t="shared" si="135"/>
        <v>795128</v>
      </c>
      <c r="E922" s="28">
        <f t="shared" si="132"/>
        <v>0</v>
      </c>
      <c r="F922" s="29">
        <f t="shared" si="129"/>
        <v>12121891</v>
      </c>
      <c r="G922" s="21">
        <f t="shared" si="133"/>
        <v>0</v>
      </c>
      <c r="H922" s="30">
        <f t="shared" si="130"/>
        <v>12121891</v>
      </c>
      <c r="I922" s="22">
        <f t="shared" si="136"/>
        <v>1</v>
      </c>
      <c r="L922" s="4"/>
      <c r="M922" s="4"/>
      <c r="N922" s="4"/>
      <c r="O922" s="4"/>
      <c r="P922" s="4"/>
      <c r="Q922" s="4"/>
      <c r="R922" s="4"/>
      <c r="S922" s="4"/>
      <c r="U922" s="9">
        <f t="shared" si="128"/>
        <v>795128</v>
      </c>
      <c r="V922" s="10">
        <f t="shared" si="134"/>
        <v>0</v>
      </c>
    </row>
    <row r="923" spans="1:22" x14ac:dyDescent="0.25">
      <c r="A923" s="12"/>
      <c r="B923" s="13"/>
      <c r="C923" s="20">
        <f t="shared" si="131"/>
        <v>0</v>
      </c>
      <c r="D923" s="27">
        <f t="shared" si="135"/>
        <v>795128</v>
      </c>
      <c r="E923" s="28">
        <f t="shared" si="132"/>
        <v>0</v>
      </c>
      <c r="F923" s="29">
        <f t="shared" si="129"/>
        <v>12121891</v>
      </c>
      <c r="G923" s="21">
        <f t="shared" si="133"/>
        <v>0</v>
      </c>
      <c r="H923" s="30">
        <f t="shared" si="130"/>
        <v>12121891</v>
      </c>
      <c r="I923" s="22">
        <f t="shared" si="136"/>
        <v>1</v>
      </c>
      <c r="L923" s="4"/>
      <c r="M923" s="4"/>
      <c r="N923" s="4"/>
      <c r="O923" s="4"/>
      <c r="P923" s="4"/>
      <c r="Q923" s="4"/>
      <c r="R923" s="4"/>
      <c r="S923" s="4"/>
      <c r="U923" s="9">
        <f t="shared" si="128"/>
        <v>795128</v>
      </c>
      <c r="V923" s="10">
        <f t="shared" si="134"/>
        <v>0</v>
      </c>
    </row>
    <row r="924" spans="1:22" x14ac:dyDescent="0.25">
      <c r="A924" s="12"/>
      <c r="B924" s="13"/>
      <c r="C924" s="20">
        <f t="shared" si="131"/>
        <v>0</v>
      </c>
      <c r="D924" s="27">
        <f t="shared" si="135"/>
        <v>795128</v>
      </c>
      <c r="E924" s="28">
        <f t="shared" si="132"/>
        <v>0</v>
      </c>
      <c r="F924" s="29">
        <f t="shared" si="129"/>
        <v>12121891</v>
      </c>
      <c r="G924" s="21">
        <f t="shared" si="133"/>
        <v>0</v>
      </c>
      <c r="H924" s="30">
        <f t="shared" si="130"/>
        <v>12121891</v>
      </c>
      <c r="I924" s="22">
        <f t="shared" si="136"/>
        <v>1</v>
      </c>
      <c r="L924" s="4"/>
      <c r="M924" s="4"/>
      <c r="N924" s="4"/>
      <c r="O924" s="4"/>
      <c r="P924" s="4"/>
      <c r="Q924" s="4"/>
      <c r="R924" s="4"/>
      <c r="S924" s="4"/>
      <c r="U924" s="9">
        <f t="shared" si="128"/>
        <v>795128</v>
      </c>
      <c r="V924" s="10">
        <f t="shared" si="134"/>
        <v>0</v>
      </c>
    </row>
    <row r="925" spans="1:22" x14ac:dyDescent="0.25">
      <c r="A925" s="12"/>
      <c r="B925" s="13"/>
      <c r="C925" s="20">
        <f t="shared" si="131"/>
        <v>0</v>
      </c>
      <c r="D925" s="27">
        <f t="shared" si="135"/>
        <v>795128</v>
      </c>
      <c r="E925" s="28">
        <f t="shared" si="132"/>
        <v>0</v>
      </c>
      <c r="F925" s="29">
        <f t="shared" si="129"/>
        <v>12121891</v>
      </c>
      <c r="G925" s="21">
        <f t="shared" si="133"/>
        <v>0</v>
      </c>
      <c r="H925" s="30">
        <f t="shared" si="130"/>
        <v>12121891</v>
      </c>
      <c r="I925" s="22">
        <f t="shared" si="136"/>
        <v>1</v>
      </c>
      <c r="L925" s="4"/>
      <c r="M925" s="4"/>
      <c r="N925" s="4"/>
      <c r="O925" s="4"/>
      <c r="P925" s="4"/>
      <c r="Q925" s="4"/>
      <c r="R925" s="4"/>
      <c r="S925" s="4"/>
      <c r="U925" s="9">
        <f t="shared" si="128"/>
        <v>795128</v>
      </c>
      <c r="V925" s="10">
        <f t="shared" si="134"/>
        <v>0</v>
      </c>
    </row>
    <row r="926" spans="1:22" x14ac:dyDescent="0.25">
      <c r="A926" s="12"/>
      <c r="B926" s="13"/>
      <c r="C926" s="20">
        <f t="shared" si="131"/>
        <v>0</v>
      </c>
      <c r="D926" s="27">
        <f t="shared" si="135"/>
        <v>795128</v>
      </c>
      <c r="E926" s="28">
        <f t="shared" si="132"/>
        <v>0</v>
      </c>
      <c r="F926" s="29">
        <f t="shared" si="129"/>
        <v>12121891</v>
      </c>
      <c r="G926" s="21">
        <f t="shared" si="133"/>
        <v>0</v>
      </c>
      <c r="H926" s="30">
        <f t="shared" si="130"/>
        <v>12121891</v>
      </c>
      <c r="I926" s="22">
        <f t="shared" si="136"/>
        <v>1</v>
      </c>
      <c r="L926" s="4"/>
      <c r="M926" s="4"/>
      <c r="N926" s="4"/>
      <c r="O926" s="4"/>
      <c r="P926" s="4"/>
      <c r="Q926" s="4"/>
      <c r="R926" s="4"/>
      <c r="S926" s="4"/>
      <c r="U926" s="9">
        <f t="shared" si="128"/>
        <v>795128</v>
      </c>
      <c r="V926" s="10">
        <f t="shared" si="134"/>
        <v>0</v>
      </c>
    </row>
    <row r="927" spans="1:22" x14ac:dyDescent="0.25">
      <c r="A927" s="12"/>
      <c r="B927" s="13"/>
      <c r="C927" s="20">
        <f t="shared" si="131"/>
        <v>0</v>
      </c>
      <c r="D927" s="27">
        <f t="shared" si="135"/>
        <v>795128</v>
      </c>
      <c r="E927" s="28">
        <f t="shared" si="132"/>
        <v>0</v>
      </c>
      <c r="F927" s="29">
        <f t="shared" si="129"/>
        <v>12121891</v>
      </c>
      <c r="G927" s="21">
        <f t="shared" si="133"/>
        <v>0</v>
      </c>
      <c r="H927" s="30">
        <f t="shared" si="130"/>
        <v>12121891</v>
      </c>
      <c r="I927" s="22">
        <f t="shared" si="136"/>
        <v>1</v>
      </c>
      <c r="L927" s="4"/>
      <c r="M927" s="4"/>
      <c r="N927" s="4"/>
      <c r="O927" s="4"/>
      <c r="P927" s="4"/>
      <c r="Q927" s="4"/>
      <c r="R927" s="4"/>
      <c r="S927" s="4"/>
      <c r="U927" s="9">
        <f t="shared" si="128"/>
        <v>795128</v>
      </c>
      <c r="V927" s="10">
        <f t="shared" si="134"/>
        <v>0</v>
      </c>
    </row>
    <row r="928" spans="1:22" x14ac:dyDescent="0.25">
      <c r="A928" s="12"/>
      <c r="B928" s="13"/>
      <c r="C928" s="20">
        <f t="shared" si="131"/>
        <v>0</v>
      </c>
      <c r="D928" s="27">
        <f t="shared" si="135"/>
        <v>795128</v>
      </c>
      <c r="E928" s="28">
        <f t="shared" si="132"/>
        <v>0</v>
      </c>
      <c r="F928" s="29">
        <f t="shared" si="129"/>
        <v>12121891</v>
      </c>
      <c r="G928" s="21">
        <f t="shared" si="133"/>
        <v>0</v>
      </c>
      <c r="H928" s="30">
        <f t="shared" si="130"/>
        <v>12121891</v>
      </c>
      <c r="I928" s="22">
        <f t="shared" si="136"/>
        <v>1</v>
      </c>
      <c r="L928" s="4"/>
      <c r="M928" s="4"/>
      <c r="N928" s="4"/>
      <c r="O928" s="4"/>
      <c r="P928" s="4"/>
      <c r="Q928" s="4"/>
      <c r="R928" s="4"/>
      <c r="S928" s="4"/>
      <c r="U928" s="9">
        <f t="shared" si="128"/>
        <v>795128</v>
      </c>
      <c r="V928" s="10">
        <f t="shared" si="134"/>
        <v>0</v>
      </c>
    </row>
    <row r="929" spans="1:22" x14ac:dyDescent="0.25">
      <c r="A929" s="12"/>
      <c r="B929" s="13"/>
      <c r="C929" s="20">
        <f t="shared" si="131"/>
        <v>0</v>
      </c>
      <c r="D929" s="27">
        <f t="shared" si="135"/>
        <v>795128</v>
      </c>
      <c r="E929" s="28">
        <f t="shared" si="132"/>
        <v>0</v>
      </c>
      <c r="F929" s="29">
        <f t="shared" si="129"/>
        <v>12121891</v>
      </c>
      <c r="G929" s="21">
        <f t="shared" si="133"/>
        <v>0</v>
      </c>
      <c r="H929" s="30">
        <f t="shared" si="130"/>
        <v>12121891</v>
      </c>
      <c r="I929" s="22">
        <f t="shared" si="136"/>
        <v>1</v>
      </c>
      <c r="L929" s="4"/>
      <c r="M929" s="4"/>
      <c r="N929" s="4"/>
      <c r="O929" s="4"/>
      <c r="P929" s="4"/>
      <c r="Q929" s="4"/>
      <c r="R929" s="4"/>
      <c r="S929" s="4"/>
      <c r="U929" s="9">
        <f t="shared" si="128"/>
        <v>795128</v>
      </c>
      <c r="V929" s="10">
        <f t="shared" si="134"/>
        <v>0</v>
      </c>
    </row>
    <row r="930" spans="1:22" x14ac:dyDescent="0.25">
      <c r="A930" s="12"/>
      <c r="B930" s="13"/>
      <c r="C930" s="20">
        <f t="shared" si="131"/>
        <v>0</v>
      </c>
      <c r="D930" s="27">
        <f t="shared" si="135"/>
        <v>795128</v>
      </c>
      <c r="E930" s="28">
        <f t="shared" si="132"/>
        <v>0</v>
      </c>
      <c r="F930" s="29">
        <f t="shared" si="129"/>
        <v>12121891</v>
      </c>
      <c r="G930" s="21">
        <f t="shared" si="133"/>
        <v>0</v>
      </c>
      <c r="H930" s="30">
        <f t="shared" si="130"/>
        <v>12121891</v>
      </c>
      <c r="I930" s="22">
        <f t="shared" si="136"/>
        <v>1</v>
      </c>
      <c r="L930" s="4"/>
      <c r="M930" s="4"/>
      <c r="N930" s="4"/>
      <c r="O930" s="4"/>
      <c r="P930" s="4"/>
      <c r="Q930" s="4"/>
      <c r="R930" s="4"/>
      <c r="S930" s="4"/>
      <c r="U930" s="9">
        <f t="shared" si="128"/>
        <v>795128</v>
      </c>
      <c r="V930" s="10">
        <f t="shared" si="134"/>
        <v>0</v>
      </c>
    </row>
    <row r="931" spans="1:22" x14ac:dyDescent="0.25">
      <c r="A931" s="12"/>
      <c r="B931" s="13"/>
      <c r="C931" s="20">
        <f t="shared" si="131"/>
        <v>0</v>
      </c>
      <c r="D931" s="27">
        <f t="shared" si="135"/>
        <v>795128</v>
      </c>
      <c r="E931" s="28">
        <f t="shared" si="132"/>
        <v>0</v>
      </c>
      <c r="F931" s="29">
        <f t="shared" si="129"/>
        <v>12121891</v>
      </c>
      <c r="G931" s="21">
        <f t="shared" si="133"/>
        <v>0</v>
      </c>
      <c r="H931" s="30">
        <f t="shared" si="130"/>
        <v>12121891</v>
      </c>
      <c r="I931" s="22">
        <f t="shared" si="136"/>
        <v>1</v>
      </c>
      <c r="L931" s="4"/>
      <c r="M931" s="4"/>
      <c r="N931" s="4"/>
      <c r="O931" s="4"/>
      <c r="P931" s="4"/>
      <c r="Q931" s="4"/>
      <c r="R931" s="4"/>
      <c r="S931" s="4"/>
      <c r="U931" s="9">
        <f t="shared" si="128"/>
        <v>795128</v>
      </c>
      <c r="V931" s="10">
        <f t="shared" si="134"/>
        <v>0</v>
      </c>
    </row>
    <row r="932" spans="1:22" x14ac:dyDescent="0.25">
      <c r="A932" s="12"/>
      <c r="B932" s="13"/>
      <c r="C932" s="20">
        <f t="shared" si="131"/>
        <v>0</v>
      </c>
      <c r="D932" s="27">
        <f t="shared" si="135"/>
        <v>795128</v>
      </c>
      <c r="E932" s="28">
        <f t="shared" si="132"/>
        <v>0</v>
      </c>
      <c r="F932" s="29">
        <f t="shared" si="129"/>
        <v>12121891</v>
      </c>
      <c r="G932" s="21">
        <f t="shared" si="133"/>
        <v>0</v>
      </c>
      <c r="H932" s="30">
        <f t="shared" si="130"/>
        <v>12121891</v>
      </c>
      <c r="I932" s="22">
        <f t="shared" si="136"/>
        <v>1</v>
      </c>
      <c r="L932" s="4"/>
      <c r="M932" s="4"/>
      <c r="N932" s="4"/>
      <c r="O932" s="4"/>
      <c r="P932" s="4"/>
      <c r="Q932" s="4"/>
      <c r="R932" s="4"/>
      <c r="S932" s="4"/>
      <c r="U932" s="9">
        <f t="shared" si="128"/>
        <v>795128</v>
      </c>
      <c r="V932" s="10">
        <f t="shared" si="134"/>
        <v>0</v>
      </c>
    </row>
    <row r="933" spans="1:22" x14ac:dyDescent="0.25">
      <c r="A933" s="12"/>
      <c r="B933" s="13"/>
      <c r="C933" s="20">
        <f t="shared" si="131"/>
        <v>0</v>
      </c>
      <c r="D933" s="27">
        <f t="shared" si="135"/>
        <v>795128</v>
      </c>
      <c r="E933" s="28">
        <f t="shared" si="132"/>
        <v>0</v>
      </c>
      <c r="F933" s="29">
        <f t="shared" si="129"/>
        <v>12121891</v>
      </c>
      <c r="G933" s="21">
        <f t="shared" si="133"/>
        <v>0</v>
      </c>
      <c r="H933" s="30">
        <f t="shared" si="130"/>
        <v>12121891</v>
      </c>
      <c r="I933" s="22">
        <f t="shared" si="136"/>
        <v>1</v>
      </c>
      <c r="L933" s="4"/>
      <c r="M933" s="4"/>
      <c r="N933" s="4"/>
      <c r="O933" s="4"/>
      <c r="P933" s="4"/>
      <c r="Q933" s="4"/>
      <c r="R933" s="4"/>
      <c r="S933" s="4"/>
      <c r="U933" s="9">
        <f t="shared" si="128"/>
        <v>795128</v>
      </c>
      <c r="V933" s="10">
        <f t="shared" si="134"/>
        <v>0</v>
      </c>
    </row>
    <row r="934" spans="1:22" x14ac:dyDescent="0.25">
      <c r="A934" s="12"/>
      <c r="B934" s="13"/>
      <c r="C934" s="20">
        <f t="shared" si="131"/>
        <v>0</v>
      </c>
      <c r="D934" s="27">
        <f t="shared" si="135"/>
        <v>795128</v>
      </c>
      <c r="E934" s="28">
        <f t="shared" si="132"/>
        <v>0</v>
      </c>
      <c r="F934" s="29">
        <f t="shared" si="129"/>
        <v>12121891</v>
      </c>
      <c r="G934" s="21">
        <f t="shared" si="133"/>
        <v>0</v>
      </c>
      <c r="H934" s="30">
        <f t="shared" si="130"/>
        <v>12121891</v>
      </c>
      <c r="I934" s="22">
        <f t="shared" si="136"/>
        <v>1</v>
      </c>
      <c r="L934" s="4"/>
      <c r="M934" s="4"/>
      <c r="N934" s="4"/>
      <c r="O934" s="4"/>
      <c r="P934" s="4"/>
      <c r="Q934" s="4"/>
      <c r="R934" s="4"/>
      <c r="S934" s="4"/>
      <c r="U934" s="9">
        <f t="shared" si="128"/>
        <v>795128</v>
      </c>
      <c r="V934" s="10">
        <f t="shared" si="134"/>
        <v>0</v>
      </c>
    </row>
    <row r="935" spans="1:22" x14ac:dyDescent="0.25">
      <c r="A935" s="12"/>
      <c r="B935" s="13"/>
      <c r="C935" s="20">
        <f t="shared" si="131"/>
        <v>0</v>
      </c>
      <c r="D935" s="27">
        <f t="shared" si="135"/>
        <v>795128</v>
      </c>
      <c r="E935" s="28">
        <f t="shared" si="132"/>
        <v>0</v>
      </c>
      <c r="F935" s="29">
        <f t="shared" si="129"/>
        <v>12121891</v>
      </c>
      <c r="G935" s="21">
        <f t="shared" si="133"/>
        <v>0</v>
      </c>
      <c r="H935" s="30">
        <f t="shared" si="130"/>
        <v>12121891</v>
      </c>
      <c r="I935" s="22">
        <f t="shared" si="136"/>
        <v>1</v>
      </c>
      <c r="L935" s="4"/>
      <c r="M935" s="4"/>
      <c r="N935" s="4"/>
      <c r="O935" s="4"/>
      <c r="P935" s="4"/>
      <c r="Q935" s="4"/>
      <c r="R935" s="4"/>
      <c r="S935" s="4"/>
      <c r="U935" s="9">
        <f t="shared" si="128"/>
        <v>795128</v>
      </c>
      <c r="V935" s="10">
        <f t="shared" si="134"/>
        <v>0</v>
      </c>
    </row>
    <row r="936" spans="1:22" x14ac:dyDescent="0.25">
      <c r="A936" s="12"/>
      <c r="B936" s="13"/>
      <c r="C936" s="20">
        <f t="shared" si="131"/>
        <v>0</v>
      </c>
      <c r="D936" s="27">
        <f t="shared" si="135"/>
        <v>795128</v>
      </c>
      <c r="E936" s="28">
        <f t="shared" si="132"/>
        <v>0</v>
      </c>
      <c r="F936" s="29">
        <f t="shared" si="129"/>
        <v>12121891</v>
      </c>
      <c r="G936" s="21">
        <f t="shared" si="133"/>
        <v>0</v>
      </c>
      <c r="H936" s="30">
        <f t="shared" si="130"/>
        <v>12121891</v>
      </c>
      <c r="I936" s="22">
        <f t="shared" si="136"/>
        <v>1</v>
      </c>
      <c r="L936" s="4"/>
      <c r="M936" s="4"/>
      <c r="N936" s="4"/>
      <c r="O936" s="4"/>
      <c r="P936" s="4"/>
      <c r="Q936" s="4"/>
      <c r="R936" s="4"/>
      <c r="S936" s="4"/>
      <c r="U936" s="9">
        <f t="shared" si="128"/>
        <v>795128</v>
      </c>
      <c r="V936" s="10">
        <f t="shared" si="134"/>
        <v>0</v>
      </c>
    </row>
    <row r="937" spans="1:22" x14ac:dyDescent="0.25">
      <c r="A937" s="12"/>
      <c r="B937" s="13"/>
      <c r="C937" s="20">
        <f t="shared" si="131"/>
        <v>0</v>
      </c>
      <c r="D937" s="27">
        <f t="shared" si="135"/>
        <v>795128</v>
      </c>
      <c r="E937" s="28">
        <f t="shared" si="132"/>
        <v>0</v>
      </c>
      <c r="F937" s="29">
        <f t="shared" si="129"/>
        <v>12121891</v>
      </c>
      <c r="G937" s="21">
        <f t="shared" si="133"/>
        <v>0</v>
      </c>
      <c r="H937" s="30">
        <f t="shared" si="130"/>
        <v>12121891</v>
      </c>
      <c r="I937" s="22">
        <f t="shared" si="136"/>
        <v>1</v>
      </c>
      <c r="L937" s="4"/>
      <c r="M937" s="4"/>
      <c r="N937" s="4"/>
      <c r="O937" s="4"/>
      <c r="P937" s="4"/>
      <c r="Q937" s="4"/>
      <c r="R937" s="4"/>
      <c r="S937" s="4"/>
      <c r="U937" s="9">
        <f t="shared" si="128"/>
        <v>795128</v>
      </c>
      <c r="V937" s="10">
        <f t="shared" si="134"/>
        <v>0</v>
      </c>
    </row>
    <row r="938" spans="1:22" x14ac:dyDescent="0.25">
      <c r="A938" s="12"/>
      <c r="B938" s="13"/>
      <c r="C938" s="20">
        <f t="shared" si="131"/>
        <v>0</v>
      </c>
      <c r="D938" s="27">
        <f t="shared" si="135"/>
        <v>795128</v>
      </c>
      <c r="E938" s="28">
        <f t="shared" si="132"/>
        <v>0</v>
      </c>
      <c r="F938" s="29">
        <f t="shared" si="129"/>
        <v>12121891</v>
      </c>
      <c r="G938" s="21">
        <f t="shared" si="133"/>
        <v>0</v>
      </c>
      <c r="H938" s="30">
        <f t="shared" si="130"/>
        <v>12121891</v>
      </c>
      <c r="I938" s="22">
        <f t="shared" si="136"/>
        <v>1</v>
      </c>
      <c r="L938" s="4"/>
      <c r="M938" s="4"/>
      <c r="N938" s="4"/>
      <c r="O938" s="4"/>
      <c r="P938" s="4"/>
      <c r="Q938" s="4"/>
      <c r="R938" s="4"/>
      <c r="S938" s="4"/>
      <c r="U938" s="9">
        <f t="shared" si="128"/>
        <v>795128</v>
      </c>
      <c r="V938" s="10">
        <f t="shared" si="134"/>
        <v>0</v>
      </c>
    </row>
    <row r="939" spans="1:22" x14ac:dyDescent="0.25">
      <c r="A939" s="12"/>
      <c r="B939" s="13"/>
      <c r="C939" s="20">
        <f t="shared" si="131"/>
        <v>0</v>
      </c>
      <c r="D939" s="27">
        <f t="shared" si="135"/>
        <v>795128</v>
      </c>
      <c r="E939" s="28">
        <f t="shared" si="132"/>
        <v>0</v>
      </c>
      <c r="F939" s="29">
        <f t="shared" si="129"/>
        <v>12121891</v>
      </c>
      <c r="G939" s="21">
        <f t="shared" si="133"/>
        <v>0</v>
      </c>
      <c r="H939" s="30">
        <f t="shared" si="130"/>
        <v>12121891</v>
      </c>
      <c r="I939" s="22">
        <f t="shared" si="136"/>
        <v>1</v>
      </c>
      <c r="L939" s="4"/>
      <c r="M939" s="4"/>
      <c r="N939" s="4"/>
      <c r="O939" s="4"/>
      <c r="P939" s="4"/>
      <c r="Q939" s="4"/>
      <c r="R939" s="4"/>
      <c r="S939" s="4"/>
      <c r="U939" s="9">
        <f t="shared" si="128"/>
        <v>795128</v>
      </c>
      <c r="V939" s="10">
        <f t="shared" si="134"/>
        <v>0</v>
      </c>
    </row>
    <row r="940" spans="1:22" x14ac:dyDescent="0.25">
      <c r="A940" s="12"/>
      <c r="B940" s="13"/>
      <c r="C940" s="20">
        <f t="shared" si="131"/>
        <v>0</v>
      </c>
      <c r="D940" s="27">
        <f t="shared" si="135"/>
        <v>795128</v>
      </c>
      <c r="E940" s="28">
        <f t="shared" si="132"/>
        <v>0</v>
      </c>
      <c r="F940" s="29">
        <f t="shared" si="129"/>
        <v>12121891</v>
      </c>
      <c r="G940" s="21">
        <f t="shared" si="133"/>
        <v>0</v>
      </c>
      <c r="H940" s="30">
        <f t="shared" si="130"/>
        <v>12121891</v>
      </c>
      <c r="I940" s="22">
        <f t="shared" si="136"/>
        <v>1</v>
      </c>
      <c r="L940" s="4"/>
      <c r="M940" s="4"/>
      <c r="N940" s="4"/>
      <c r="O940" s="4"/>
      <c r="P940" s="4"/>
      <c r="Q940" s="4"/>
      <c r="R940" s="4"/>
      <c r="S940" s="4"/>
      <c r="U940" s="9">
        <f t="shared" si="128"/>
        <v>795128</v>
      </c>
      <c r="V940" s="10">
        <f t="shared" si="134"/>
        <v>0</v>
      </c>
    </row>
    <row r="941" spans="1:22" x14ac:dyDescent="0.25">
      <c r="A941" s="12"/>
      <c r="B941" s="13"/>
      <c r="C941" s="20">
        <f t="shared" si="131"/>
        <v>0</v>
      </c>
      <c r="D941" s="27">
        <f t="shared" si="135"/>
        <v>795128</v>
      </c>
      <c r="E941" s="28">
        <f t="shared" si="132"/>
        <v>0</v>
      </c>
      <c r="F941" s="29">
        <f t="shared" si="129"/>
        <v>12121891</v>
      </c>
      <c r="G941" s="21">
        <f t="shared" si="133"/>
        <v>0</v>
      </c>
      <c r="H941" s="30">
        <f t="shared" si="130"/>
        <v>12121891</v>
      </c>
      <c r="I941" s="22">
        <f t="shared" si="136"/>
        <v>1</v>
      </c>
      <c r="L941" s="4"/>
      <c r="M941" s="4"/>
      <c r="N941" s="4"/>
      <c r="O941" s="4"/>
      <c r="P941" s="4"/>
      <c r="Q941" s="4"/>
      <c r="R941" s="4"/>
      <c r="S941" s="4"/>
      <c r="U941" s="9">
        <f t="shared" si="128"/>
        <v>795128</v>
      </c>
      <c r="V941" s="10">
        <f t="shared" si="134"/>
        <v>0</v>
      </c>
    </row>
    <row r="942" spans="1:22" x14ac:dyDescent="0.25">
      <c r="A942" s="12"/>
      <c r="B942" s="13"/>
      <c r="C942" s="20">
        <f t="shared" si="131"/>
        <v>0</v>
      </c>
      <c r="D942" s="27">
        <f t="shared" si="135"/>
        <v>795128</v>
      </c>
      <c r="E942" s="28">
        <f t="shared" si="132"/>
        <v>0</v>
      </c>
      <c r="F942" s="29">
        <f t="shared" si="129"/>
        <v>12121891</v>
      </c>
      <c r="G942" s="21">
        <f t="shared" si="133"/>
        <v>0</v>
      </c>
      <c r="H942" s="30">
        <f t="shared" si="130"/>
        <v>12121891</v>
      </c>
      <c r="I942" s="22">
        <f t="shared" si="136"/>
        <v>1</v>
      </c>
      <c r="L942" s="4"/>
      <c r="M942" s="4"/>
      <c r="N942" s="4"/>
      <c r="O942" s="4"/>
      <c r="P942" s="4"/>
      <c r="Q942" s="4"/>
      <c r="R942" s="4"/>
      <c r="S942" s="4"/>
      <c r="U942" s="9">
        <f t="shared" si="128"/>
        <v>795128</v>
      </c>
      <c r="V942" s="10">
        <f t="shared" si="134"/>
        <v>0</v>
      </c>
    </row>
    <row r="943" spans="1:22" x14ac:dyDescent="0.25">
      <c r="A943" s="12"/>
      <c r="B943" s="13"/>
      <c r="C943" s="20">
        <f t="shared" si="131"/>
        <v>0</v>
      </c>
      <c r="D943" s="27">
        <f t="shared" si="135"/>
        <v>795128</v>
      </c>
      <c r="E943" s="28">
        <f t="shared" si="132"/>
        <v>0</v>
      </c>
      <c r="F943" s="29">
        <f t="shared" si="129"/>
        <v>12121891</v>
      </c>
      <c r="G943" s="21">
        <f t="shared" si="133"/>
        <v>0</v>
      </c>
      <c r="H943" s="30">
        <f t="shared" si="130"/>
        <v>12121891</v>
      </c>
      <c r="I943" s="22">
        <f t="shared" si="136"/>
        <v>1</v>
      </c>
      <c r="L943" s="4"/>
      <c r="M943" s="4"/>
      <c r="N943" s="4"/>
      <c r="O943" s="4"/>
      <c r="P943" s="4"/>
      <c r="Q943" s="4"/>
      <c r="R943" s="4"/>
      <c r="S943" s="4"/>
      <c r="U943" s="9">
        <f t="shared" si="128"/>
        <v>795128</v>
      </c>
      <c r="V943" s="10">
        <f t="shared" si="134"/>
        <v>0</v>
      </c>
    </row>
    <row r="944" spans="1:22" x14ac:dyDescent="0.25">
      <c r="A944" s="12"/>
      <c r="B944" s="13"/>
      <c r="C944" s="20">
        <f t="shared" si="131"/>
        <v>0</v>
      </c>
      <c r="D944" s="27">
        <f t="shared" si="135"/>
        <v>795128</v>
      </c>
      <c r="E944" s="28">
        <f t="shared" si="132"/>
        <v>0</v>
      </c>
      <c r="F944" s="29">
        <f t="shared" si="129"/>
        <v>12121891</v>
      </c>
      <c r="G944" s="21">
        <f t="shared" si="133"/>
        <v>0</v>
      </c>
      <c r="H944" s="30">
        <f t="shared" si="130"/>
        <v>12121891</v>
      </c>
      <c r="I944" s="22">
        <f t="shared" si="136"/>
        <v>1</v>
      </c>
      <c r="L944" s="4"/>
      <c r="M944" s="4"/>
      <c r="N944" s="4"/>
      <c r="O944" s="4"/>
      <c r="P944" s="4"/>
      <c r="Q944" s="4"/>
      <c r="R944" s="4"/>
      <c r="S944" s="4"/>
      <c r="U944" s="9">
        <f t="shared" si="128"/>
        <v>795128</v>
      </c>
      <c r="V944" s="10">
        <f t="shared" si="134"/>
        <v>0</v>
      </c>
    </row>
    <row r="945" spans="1:22" x14ac:dyDescent="0.25">
      <c r="A945" s="12"/>
      <c r="B945" s="13"/>
      <c r="C945" s="20">
        <f t="shared" si="131"/>
        <v>0</v>
      </c>
      <c r="D945" s="27">
        <f t="shared" si="135"/>
        <v>795128</v>
      </c>
      <c r="E945" s="28">
        <f t="shared" si="132"/>
        <v>0</v>
      </c>
      <c r="F945" s="29">
        <f t="shared" si="129"/>
        <v>12121891</v>
      </c>
      <c r="G945" s="21">
        <f t="shared" si="133"/>
        <v>0</v>
      </c>
      <c r="H945" s="30">
        <f t="shared" si="130"/>
        <v>12121891</v>
      </c>
      <c r="I945" s="22">
        <f t="shared" si="136"/>
        <v>1</v>
      </c>
      <c r="L945" s="4"/>
      <c r="M945" s="4"/>
      <c r="N945" s="4"/>
      <c r="O945" s="4"/>
      <c r="P945" s="4"/>
      <c r="Q945" s="4"/>
      <c r="R945" s="4"/>
      <c r="S945" s="4"/>
      <c r="U945" s="9">
        <f t="shared" si="128"/>
        <v>795128</v>
      </c>
      <c r="V945" s="10">
        <f t="shared" si="134"/>
        <v>0</v>
      </c>
    </row>
    <row r="946" spans="1:22" x14ac:dyDescent="0.25">
      <c r="A946" s="12"/>
      <c r="B946" s="13"/>
      <c r="C946" s="20">
        <f t="shared" si="131"/>
        <v>0</v>
      </c>
      <c r="D946" s="27">
        <f t="shared" si="135"/>
        <v>795128</v>
      </c>
      <c r="E946" s="28">
        <f t="shared" si="132"/>
        <v>0</v>
      </c>
      <c r="F946" s="29">
        <f t="shared" si="129"/>
        <v>12121891</v>
      </c>
      <c r="G946" s="21">
        <f t="shared" si="133"/>
        <v>0</v>
      </c>
      <c r="H946" s="30">
        <f t="shared" si="130"/>
        <v>12121891</v>
      </c>
      <c r="I946" s="22">
        <f t="shared" si="136"/>
        <v>1</v>
      </c>
      <c r="L946" s="4"/>
      <c r="M946" s="4"/>
      <c r="N946" s="4"/>
      <c r="O946" s="4"/>
      <c r="P946" s="4"/>
      <c r="Q946" s="4"/>
      <c r="R946" s="4"/>
      <c r="S946" s="4"/>
      <c r="U946" s="9">
        <f t="shared" si="128"/>
        <v>795128</v>
      </c>
      <c r="V946" s="10">
        <f t="shared" si="134"/>
        <v>0</v>
      </c>
    </row>
    <row r="947" spans="1:22" x14ac:dyDescent="0.25">
      <c r="A947" s="12"/>
      <c r="B947" s="13"/>
      <c r="C947" s="20">
        <f t="shared" si="131"/>
        <v>0</v>
      </c>
      <c r="D947" s="27">
        <f t="shared" si="135"/>
        <v>795128</v>
      </c>
      <c r="E947" s="28">
        <f t="shared" si="132"/>
        <v>0</v>
      </c>
      <c r="F947" s="29">
        <f t="shared" si="129"/>
        <v>12121891</v>
      </c>
      <c r="G947" s="21">
        <f t="shared" si="133"/>
        <v>0</v>
      </c>
      <c r="H947" s="30">
        <f t="shared" si="130"/>
        <v>12121891</v>
      </c>
      <c r="I947" s="22">
        <f t="shared" si="136"/>
        <v>1</v>
      </c>
      <c r="L947" s="4"/>
      <c r="M947" s="4"/>
      <c r="N947" s="4"/>
      <c r="O947" s="4"/>
      <c r="P947" s="4"/>
      <c r="Q947" s="4"/>
      <c r="R947" s="4"/>
      <c r="S947" s="4"/>
      <c r="U947" s="9">
        <f t="shared" si="128"/>
        <v>795128</v>
      </c>
      <c r="V947" s="10">
        <f t="shared" si="134"/>
        <v>0</v>
      </c>
    </row>
    <row r="948" spans="1:22" x14ac:dyDescent="0.25">
      <c r="A948" s="12"/>
      <c r="B948" s="13"/>
      <c r="C948" s="20">
        <f t="shared" si="131"/>
        <v>0</v>
      </c>
      <c r="D948" s="27">
        <f t="shared" si="135"/>
        <v>795128</v>
      </c>
      <c r="E948" s="28">
        <f t="shared" si="132"/>
        <v>0</v>
      </c>
      <c r="F948" s="29">
        <f t="shared" si="129"/>
        <v>12121891</v>
      </c>
      <c r="G948" s="21">
        <f t="shared" si="133"/>
        <v>0</v>
      </c>
      <c r="H948" s="30">
        <f t="shared" si="130"/>
        <v>12121891</v>
      </c>
      <c r="I948" s="22">
        <f t="shared" si="136"/>
        <v>1</v>
      </c>
      <c r="L948" s="4"/>
      <c r="M948" s="4"/>
      <c r="N948" s="4"/>
      <c r="O948" s="4"/>
      <c r="P948" s="4"/>
      <c r="Q948" s="4"/>
      <c r="R948" s="4"/>
      <c r="S948" s="4"/>
      <c r="U948" s="9">
        <f t="shared" si="128"/>
        <v>795128</v>
      </c>
      <c r="V948" s="10">
        <f t="shared" si="134"/>
        <v>0</v>
      </c>
    </row>
    <row r="949" spans="1:22" x14ac:dyDescent="0.25">
      <c r="A949" s="12"/>
      <c r="B949" s="13"/>
      <c r="C949" s="20">
        <f t="shared" si="131"/>
        <v>0</v>
      </c>
      <c r="D949" s="27">
        <f t="shared" si="135"/>
        <v>795128</v>
      </c>
      <c r="E949" s="28">
        <f t="shared" si="132"/>
        <v>0</v>
      </c>
      <c r="F949" s="29">
        <f t="shared" si="129"/>
        <v>12121891</v>
      </c>
      <c r="G949" s="21">
        <f t="shared" si="133"/>
        <v>0</v>
      </c>
      <c r="H949" s="30">
        <f t="shared" si="130"/>
        <v>12121891</v>
      </c>
      <c r="I949" s="22">
        <f t="shared" si="136"/>
        <v>1</v>
      </c>
      <c r="L949" s="4"/>
      <c r="M949" s="4"/>
      <c r="N949" s="4"/>
      <c r="O949" s="4"/>
      <c r="P949" s="4"/>
      <c r="Q949" s="4"/>
      <c r="R949" s="4"/>
      <c r="S949" s="4"/>
      <c r="U949" s="9">
        <f t="shared" ref="U949:U1000" si="137">D949</f>
        <v>795128</v>
      </c>
      <c r="V949" s="10">
        <f t="shared" si="134"/>
        <v>0</v>
      </c>
    </row>
    <row r="950" spans="1:22" x14ac:dyDescent="0.25">
      <c r="A950" s="12"/>
      <c r="B950" s="13"/>
      <c r="C950" s="20">
        <f t="shared" si="131"/>
        <v>0</v>
      </c>
      <c r="D950" s="27">
        <f t="shared" si="135"/>
        <v>795128</v>
      </c>
      <c r="E950" s="28">
        <f t="shared" si="132"/>
        <v>0</v>
      </c>
      <c r="F950" s="29">
        <f t="shared" si="129"/>
        <v>12121891</v>
      </c>
      <c r="G950" s="21">
        <f t="shared" si="133"/>
        <v>0</v>
      </c>
      <c r="H950" s="30">
        <f t="shared" si="130"/>
        <v>12121891</v>
      </c>
      <c r="I950" s="22">
        <f t="shared" si="136"/>
        <v>1</v>
      </c>
      <c r="L950" s="4"/>
      <c r="M950" s="4"/>
      <c r="N950" s="4"/>
      <c r="O950" s="4"/>
      <c r="P950" s="4"/>
      <c r="Q950" s="4"/>
      <c r="R950" s="4"/>
      <c r="S950" s="4"/>
      <c r="U950" s="9">
        <f t="shared" si="137"/>
        <v>795128</v>
      </c>
      <c r="V950" s="10">
        <f t="shared" si="134"/>
        <v>0</v>
      </c>
    </row>
    <row r="951" spans="1:22" x14ac:dyDescent="0.25">
      <c r="A951" s="12"/>
      <c r="B951" s="13"/>
      <c r="C951" s="20">
        <f t="shared" si="131"/>
        <v>0</v>
      </c>
      <c r="D951" s="27">
        <f t="shared" si="135"/>
        <v>795128</v>
      </c>
      <c r="E951" s="28">
        <f t="shared" si="132"/>
        <v>0</v>
      </c>
      <c r="F951" s="29">
        <f t="shared" si="129"/>
        <v>12121891</v>
      </c>
      <c r="G951" s="21">
        <f t="shared" si="133"/>
        <v>0</v>
      </c>
      <c r="H951" s="30">
        <f t="shared" si="130"/>
        <v>12121891</v>
      </c>
      <c r="I951" s="22">
        <f t="shared" si="136"/>
        <v>1</v>
      </c>
      <c r="L951" s="4"/>
      <c r="M951" s="4"/>
      <c r="N951" s="4"/>
      <c r="O951" s="4"/>
      <c r="P951" s="4"/>
      <c r="Q951" s="4"/>
      <c r="R951" s="4"/>
      <c r="S951" s="4"/>
      <c r="U951" s="9">
        <f t="shared" si="137"/>
        <v>795128</v>
      </c>
      <c r="V951" s="10">
        <f t="shared" si="134"/>
        <v>0</v>
      </c>
    </row>
    <row r="952" spans="1:22" x14ac:dyDescent="0.25">
      <c r="A952" s="12"/>
      <c r="B952" s="13"/>
      <c r="C952" s="20">
        <f t="shared" si="131"/>
        <v>0</v>
      </c>
      <c r="D952" s="27">
        <f t="shared" si="135"/>
        <v>795128</v>
      </c>
      <c r="E952" s="28">
        <f t="shared" si="132"/>
        <v>0</v>
      </c>
      <c r="F952" s="29">
        <f t="shared" si="129"/>
        <v>12121891</v>
      </c>
      <c r="G952" s="21">
        <f t="shared" si="133"/>
        <v>0</v>
      </c>
      <c r="H952" s="30">
        <f t="shared" si="130"/>
        <v>12121891</v>
      </c>
      <c r="I952" s="22">
        <f t="shared" si="136"/>
        <v>1</v>
      </c>
      <c r="L952" s="4"/>
      <c r="M952" s="4"/>
      <c r="N952" s="4"/>
      <c r="O952" s="4"/>
      <c r="P952" s="4"/>
      <c r="Q952" s="4"/>
      <c r="R952" s="4"/>
      <c r="S952" s="4"/>
      <c r="U952" s="9">
        <f t="shared" si="137"/>
        <v>795128</v>
      </c>
      <c r="V952" s="10">
        <f t="shared" si="134"/>
        <v>0</v>
      </c>
    </row>
    <row r="953" spans="1:22" x14ac:dyDescent="0.25">
      <c r="A953" s="12"/>
      <c r="B953" s="13"/>
      <c r="C953" s="20">
        <f t="shared" si="131"/>
        <v>0</v>
      </c>
      <c r="D953" s="27">
        <f t="shared" si="135"/>
        <v>795128</v>
      </c>
      <c r="E953" s="28">
        <f t="shared" si="132"/>
        <v>0</v>
      </c>
      <c r="F953" s="29">
        <f t="shared" si="129"/>
        <v>12121891</v>
      </c>
      <c r="G953" s="21">
        <f t="shared" si="133"/>
        <v>0</v>
      </c>
      <c r="H953" s="30">
        <f t="shared" si="130"/>
        <v>12121891</v>
      </c>
      <c r="I953" s="22">
        <f t="shared" si="136"/>
        <v>1</v>
      </c>
      <c r="L953" s="4"/>
      <c r="M953" s="4"/>
      <c r="N953" s="4"/>
      <c r="O953" s="4"/>
      <c r="P953" s="4"/>
      <c r="Q953" s="4"/>
      <c r="R953" s="4"/>
      <c r="S953" s="4"/>
      <c r="U953" s="9">
        <f t="shared" si="137"/>
        <v>795128</v>
      </c>
      <c r="V953" s="10">
        <f t="shared" si="134"/>
        <v>0</v>
      </c>
    </row>
    <row r="954" spans="1:22" x14ac:dyDescent="0.25">
      <c r="A954" s="12"/>
      <c r="B954" s="13"/>
      <c r="C954" s="20">
        <f t="shared" si="131"/>
        <v>0</v>
      </c>
      <c r="D954" s="27">
        <f t="shared" si="135"/>
        <v>795128</v>
      </c>
      <c r="E954" s="28">
        <f t="shared" si="132"/>
        <v>0</v>
      </c>
      <c r="F954" s="29">
        <f t="shared" si="129"/>
        <v>12121891</v>
      </c>
      <c r="G954" s="21">
        <f t="shared" si="133"/>
        <v>0</v>
      </c>
      <c r="H954" s="30">
        <f t="shared" si="130"/>
        <v>12121891</v>
      </c>
      <c r="I954" s="22">
        <f t="shared" si="136"/>
        <v>1</v>
      </c>
      <c r="L954" s="4"/>
      <c r="M954" s="4"/>
      <c r="N954" s="4"/>
      <c r="O954" s="4"/>
      <c r="P954" s="4"/>
      <c r="Q954" s="4"/>
      <c r="R954" s="4"/>
      <c r="S954" s="4"/>
      <c r="U954" s="9">
        <f t="shared" si="137"/>
        <v>795128</v>
      </c>
      <c r="V954" s="10">
        <f t="shared" si="134"/>
        <v>0</v>
      </c>
    </row>
    <row r="955" spans="1:22" x14ac:dyDescent="0.25">
      <c r="A955" s="12"/>
      <c r="B955" s="13"/>
      <c r="C955" s="20">
        <f t="shared" si="131"/>
        <v>0</v>
      </c>
      <c r="D955" s="27">
        <f t="shared" si="135"/>
        <v>795128</v>
      </c>
      <c r="E955" s="28">
        <f t="shared" si="132"/>
        <v>0</v>
      </c>
      <c r="F955" s="29">
        <f t="shared" si="129"/>
        <v>12121891</v>
      </c>
      <c r="G955" s="21">
        <f t="shared" si="133"/>
        <v>0</v>
      </c>
      <c r="H955" s="30">
        <f t="shared" si="130"/>
        <v>12121891</v>
      </c>
      <c r="I955" s="22">
        <f t="shared" si="136"/>
        <v>1</v>
      </c>
      <c r="L955" s="4"/>
      <c r="M955" s="4"/>
      <c r="N955" s="4"/>
      <c r="O955" s="4"/>
      <c r="P955" s="4"/>
      <c r="Q955" s="4"/>
      <c r="R955" s="4"/>
      <c r="S955" s="4"/>
      <c r="U955" s="9">
        <f t="shared" si="137"/>
        <v>795128</v>
      </c>
      <c r="V955" s="10">
        <f t="shared" si="134"/>
        <v>0</v>
      </c>
    </row>
    <row r="956" spans="1:22" x14ac:dyDescent="0.25">
      <c r="A956" s="12"/>
      <c r="B956" s="13"/>
      <c r="C956" s="20">
        <f t="shared" si="131"/>
        <v>0</v>
      </c>
      <c r="D956" s="27">
        <f t="shared" si="135"/>
        <v>795128</v>
      </c>
      <c r="E956" s="28">
        <f t="shared" si="132"/>
        <v>0</v>
      </c>
      <c r="F956" s="29">
        <f t="shared" si="129"/>
        <v>12121891</v>
      </c>
      <c r="G956" s="21">
        <f t="shared" si="133"/>
        <v>0</v>
      </c>
      <c r="H956" s="30">
        <f t="shared" si="130"/>
        <v>12121891</v>
      </c>
      <c r="I956" s="22">
        <f t="shared" si="136"/>
        <v>1</v>
      </c>
      <c r="L956" s="4"/>
      <c r="M956" s="4"/>
      <c r="N956" s="4"/>
      <c r="O956" s="4"/>
      <c r="P956" s="4"/>
      <c r="Q956" s="4"/>
      <c r="R956" s="4"/>
      <c r="S956" s="4"/>
      <c r="U956" s="9">
        <f t="shared" si="137"/>
        <v>795128</v>
      </c>
      <c r="V956" s="10">
        <f t="shared" si="134"/>
        <v>0</v>
      </c>
    </row>
    <row r="957" spans="1:22" x14ac:dyDescent="0.25">
      <c r="A957" s="12"/>
      <c r="B957" s="13"/>
      <c r="C957" s="20">
        <f t="shared" si="131"/>
        <v>0</v>
      </c>
      <c r="D957" s="27">
        <f t="shared" si="135"/>
        <v>795128</v>
      </c>
      <c r="E957" s="28">
        <f t="shared" si="132"/>
        <v>0</v>
      </c>
      <c r="F957" s="29">
        <f t="shared" si="129"/>
        <v>12121891</v>
      </c>
      <c r="G957" s="21">
        <f t="shared" si="133"/>
        <v>0</v>
      </c>
      <c r="H957" s="30">
        <f t="shared" si="130"/>
        <v>12121891</v>
      </c>
      <c r="I957" s="22">
        <f t="shared" si="136"/>
        <v>1</v>
      </c>
      <c r="L957" s="4"/>
      <c r="M957" s="4"/>
      <c r="N957" s="4"/>
      <c r="O957" s="4"/>
      <c r="P957" s="4"/>
      <c r="Q957" s="4"/>
      <c r="R957" s="4"/>
      <c r="S957" s="4"/>
      <c r="U957" s="9">
        <f t="shared" si="137"/>
        <v>795128</v>
      </c>
      <c r="V957" s="10">
        <f t="shared" si="134"/>
        <v>0</v>
      </c>
    </row>
    <row r="958" spans="1:22" x14ac:dyDescent="0.25">
      <c r="A958" s="12"/>
      <c r="B958" s="13"/>
      <c r="C958" s="20">
        <f t="shared" si="131"/>
        <v>0</v>
      </c>
      <c r="D958" s="27">
        <f t="shared" si="135"/>
        <v>795128</v>
      </c>
      <c r="E958" s="28">
        <f t="shared" si="132"/>
        <v>0</v>
      </c>
      <c r="F958" s="29">
        <f t="shared" si="129"/>
        <v>12121891</v>
      </c>
      <c r="G958" s="21">
        <f t="shared" si="133"/>
        <v>0</v>
      </c>
      <c r="H958" s="30">
        <f t="shared" si="130"/>
        <v>12121891</v>
      </c>
      <c r="I958" s="22">
        <f t="shared" si="136"/>
        <v>1</v>
      </c>
      <c r="L958" s="4"/>
      <c r="M958" s="4"/>
      <c r="N958" s="4"/>
      <c r="O958" s="4"/>
      <c r="P958" s="4"/>
      <c r="Q958" s="4"/>
      <c r="R958" s="4"/>
      <c r="S958" s="4"/>
      <c r="U958" s="9">
        <f t="shared" si="137"/>
        <v>795128</v>
      </c>
      <c r="V958" s="10">
        <f t="shared" si="134"/>
        <v>0</v>
      </c>
    </row>
    <row r="959" spans="1:22" x14ac:dyDescent="0.25">
      <c r="A959" s="12"/>
      <c r="B959" s="13"/>
      <c r="C959" s="20">
        <f t="shared" si="131"/>
        <v>0</v>
      </c>
      <c r="D959" s="27">
        <f t="shared" si="135"/>
        <v>795128</v>
      </c>
      <c r="E959" s="28">
        <f t="shared" si="132"/>
        <v>0</v>
      </c>
      <c r="F959" s="29">
        <f t="shared" ref="F959:F1000" si="138">F958+C959</f>
        <v>12121891</v>
      </c>
      <c r="G959" s="21">
        <f t="shared" si="133"/>
        <v>0</v>
      </c>
      <c r="H959" s="30">
        <f t="shared" ref="H959:H1000" si="139">F959+G959</f>
        <v>12121891</v>
      </c>
      <c r="I959" s="22">
        <f t="shared" si="136"/>
        <v>1</v>
      </c>
      <c r="L959" s="4"/>
      <c r="M959" s="4"/>
      <c r="N959" s="4"/>
      <c r="O959" s="4"/>
      <c r="P959" s="4"/>
      <c r="Q959" s="4"/>
      <c r="R959" s="4"/>
      <c r="S959" s="4"/>
      <c r="U959" s="9">
        <f t="shared" si="137"/>
        <v>795128</v>
      </c>
      <c r="V959" s="10">
        <f t="shared" si="134"/>
        <v>0</v>
      </c>
    </row>
    <row r="960" spans="1:22" x14ac:dyDescent="0.25">
      <c r="A960" s="12"/>
      <c r="B960" s="13"/>
      <c r="C960" s="20">
        <f t="shared" si="131"/>
        <v>0</v>
      </c>
      <c r="D960" s="27">
        <f t="shared" si="135"/>
        <v>795128</v>
      </c>
      <c r="E960" s="28">
        <f t="shared" si="132"/>
        <v>0</v>
      </c>
      <c r="F960" s="29">
        <f t="shared" si="138"/>
        <v>12121891</v>
      </c>
      <c r="G960" s="21">
        <f t="shared" si="133"/>
        <v>0</v>
      </c>
      <c r="H960" s="30">
        <f t="shared" si="139"/>
        <v>12121891</v>
      </c>
      <c r="I960" s="22">
        <f t="shared" si="136"/>
        <v>1</v>
      </c>
      <c r="L960" s="4"/>
      <c r="M960" s="4"/>
      <c r="N960" s="4"/>
      <c r="O960" s="4"/>
      <c r="P960" s="4"/>
      <c r="Q960" s="4"/>
      <c r="R960" s="4"/>
      <c r="S960" s="4"/>
      <c r="U960" s="9">
        <f t="shared" si="137"/>
        <v>795128</v>
      </c>
      <c r="V960" s="10">
        <f t="shared" si="134"/>
        <v>0</v>
      </c>
    </row>
    <row r="961" spans="1:22" x14ac:dyDescent="0.25">
      <c r="A961" s="12"/>
      <c r="B961" s="13"/>
      <c r="C961" s="20">
        <f t="shared" si="131"/>
        <v>0</v>
      </c>
      <c r="D961" s="27">
        <f t="shared" si="135"/>
        <v>795128</v>
      </c>
      <c r="E961" s="28">
        <f t="shared" si="132"/>
        <v>0</v>
      </c>
      <c r="F961" s="29">
        <f t="shared" si="138"/>
        <v>12121891</v>
      </c>
      <c r="G961" s="21">
        <f t="shared" si="133"/>
        <v>0</v>
      </c>
      <c r="H961" s="30">
        <f t="shared" si="139"/>
        <v>12121891</v>
      </c>
      <c r="I961" s="22">
        <f t="shared" si="136"/>
        <v>1</v>
      </c>
      <c r="L961" s="4"/>
      <c r="M961" s="4"/>
      <c r="N961" s="4"/>
      <c r="O961" s="4"/>
      <c r="P961" s="4"/>
      <c r="Q961" s="4"/>
      <c r="R961" s="4"/>
      <c r="S961" s="4"/>
      <c r="U961" s="9">
        <f t="shared" si="137"/>
        <v>795128</v>
      </c>
      <c r="V961" s="10">
        <f t="shared" si="134"/>
        <v>0</v>
      </c>
    </row>
    <row r="962" spans="1:22" x14ac:dyDescent="0.25">
      <c r="A962" s="12"/>
      <c r="B962" s="13"/>
      <c r="C962" s="20">
        <f t="shared" si="131"/>
        <v>0</v>
      </c>
      <c r="D962" s="27">
        <f t="shared" si="135"/>
        <v>795128</v>
      </c>
      <c r="E962" s="28">
        <f t="shared" si="132"/>
        <v>0</v>
      </c>
      <c r="F962" s="29">
        <f t="shared" si="138"/>
        <v>12121891</v>
      </c>
      <c r="G962" s="21">
        <f t="shared" si="133"/>
        <v>0</v>
      </c>
      <c r="H962" s="30">
        <f t="shared" si="139"/>
        <v>12121891</v>
      </c>
      <c r="I962" s="22">
        <f t="shared" si="136"/>
        <v>1</v>
      </c>
      <c r="L962" s="4"/>
      <c r="M962" s="4"/>
      <c r="N962" s="4"/>
      <c r="O962" s="4"/>
      <c r="P962" s="4"/>
      <c r="Q962" s="4"/>
      <c r="R962" s="4"/>
      <c r="S962" s="4"/>
      <c r="U962" s="9">
        <f t="shared" si="137"/>
        <v>795128</v>
      </c>
      <c r="V962" s="10">
        <f t="shared" si="134"/>
        <v>0</v>
      </c>
    </row>
    <row r="963" spans="1:22" x14ac:dyDescent="0.25">
      <c r="A963" s="12"/>
      <c r="B963" s="13"/>
      <c r="C963" s="20">
        <f t="shared" si="131"/>
        <v>0</v>
      </c>
      <c r="D963" s="27">
        <f t="shared" si="135"/>
        <v>795128</v>
      </c>
      <c r="E963" s="28">
        <f t="shared" si="132"/>
        <v>0</v>
      </c>
      <c r="F963" s="29">
        <f t="shared" si="138"/>
        <v>12121891</v>
      </c>
      <c r="G963" s="21">
        <f t="shared" si="133"/>
        <v>0</v>
      </c>
      <c r="H963" s="30">
        <f t="shared" si="139"/>
        <v>12121891</v>
      </c>
      <c r="I963" s="22">
        <f t="shared" si="136"/>
        <v>1</v>
      </c>
      <c r="L963" s="4"/>
      <c r="M963" s="4"/>
      <c r="N963" s="4"/>
      <c r="O963" s="4"/>
      <c r="P963" s="4"/>
      <c r="Q963" s="4"/>
      <c r="R963" s="4"/>
      <c r="S963" s="4"/>
      <c r="U963" s="9">
        <f t="shared" si="137"/>
        <v>795128</v>
      </c>
      <c r="V963" s="10">
        <f t="shared" si="134"/>
        <v>0</v>
      </c>
    </row>
    <row r="964" spans="1:22" x14ac:dyDescent="0.25">
      <c r="A964" s="12"/>
      <c r="B964" s="13"/>
      <c r="C964" s="20">
        <f t="shared" si="131"/>
        <v>0</v>
      </c>
      <c r="D964" s="27">
        <f t="shared" si="135"/>
        <v>795128</v>
      </c>
      <c r="E964" s="28">
        <f t="shared" si="132"/>
        <v>0</v>
      </c>
      <c r="F964" s="29">
        <f t="shared" si="138"/>
        <v>12121891</v>
      </c>
      <c r="G964" s="21">
        <f t="shared" si="133"/>
        <v>0</v>
      </c>
      <c r="H964" s="30">
        <f t="shared" si="139"/>
        <v>12121891</v>
      </c>
      <c r="I964" s="22">
        <f t="shared" si="136"/>
        <v>1</v>
      </c>
      <c r="L964" s="4"/>
      <c r="M964" s="4"/>
      <c r="N964" s="4"/>
      <c r="O964" s="4"/>
      <c r="P964" s="4"/>
      <c r="Q964" s="4"/>
      <c r="R964" s="4"/>
      <c r="S964" s="4"/>
      <c r="U964" s="9">
        <f t="shared" si="137"/>
        <v>795128</v>
      </c>
      <c r="V964" s="10">
        <f t="shared" si="134"/>
        <v>0</v>
      </c>
    </row>
    <row r="965" spans="1:22" x14ac:dyDescent="0.25">
      <c r="A965" s="12"/>
      <c r="B965" s="13"/>
      <c r="C965" s="20">
        <f t="shared" ref="C965:C1028" si="140">A965*B965</f>
        <v>0</v>
      </c>
      <c r="D965" s="27">
        <f t="shared" si="135"/>
        <v>795128</v>
      </c>
      <c r="E965" s="28">
        <f t="shared" ref="E965:E1004" si="141">B965+E966</f>
        <v>0</v>
      </c>
      <c r="F965" s="29">
        <f t="shared" si="138"/>
        <v>12121891</v>
      </c>
      <c r="G965" s="21">
        <f t="shared" ref="G965:G1004" si="142">A965*E966</f>
        <v>0</v>
      </c>
      <c r="H965" s="30">
        <f t="shared" si="139"/>
        <v>12121891</v>
      </c>
      <c r="I965" s="22">
        <f t="shared" si="136"/>
        <v>1</v>
      </c>
      <c r="L965" s="4"/>
      <c r="M965" s="4"/>
      <c r="N965" s="4"/>
      <c r="O965" s="4"/>
      <c r="P965" s="4"/>
      <c r="Q965" s="4"/>
      <c r="R965" s="4"/>
      <c r="S965" s="4"/>
      <c r="U965" s="9">
        <f t="shared" si="137"/>
        <v>795128</v>
      </c>
      <c r="V965" s="10">
        <f t="shared" ref="V965:V1004" si="143">A965</f>
        <v>0</v>
      </c>
    </row>
    <row r="966" spans="1:22" x14ac:dyDescent="0.25">
      <c r="A966" s="12"/>
      <c r="B966" s="13"/>
      <c r="C966" s="20">
        <f t="shared" si="140"/>
        <v>0</v>
      </c>
      <c r="D966" s="27">
        <f t="shared" ref="D966:D1004" si="144">D965+B966</f>
        <v>795128</v>
      </c>
      <c r="E966" s="28">
        <f t="shared" si="141"/>
        <v>0</v>
      </c>
      <c r="F966" s="29">
        <f t="shared" si="138"/>
        <v>12121891</v>
      </c>
      <c r="G966" s="21">
        <f t="shared" si="142"/>
        <v>0</v>
      </c>
      <c r="H966" s="30">
        <f t="shared" si="139"/>
        <v>12121891</v>
      </c>
      <c r="I966" s="22">
        <f t="shared" ref="I966:I1004" si="145">H966/$H$1004</f>
        <v>1</v>
      </c>
      <c r="L966" s="4"/>
      <c r="M966" s="4"/>
      <c r="N966" s="4"/>
      <c r="O966" s="4"/>
      <c r="P966" s="4"/>
      <c r="Q966" s="4"/>
      <c r="R966" s="4"/>
      <c r="S966" s="4"/>
      <c r="U966" s="9">
        <f t="shared" si="137"/>
        <v>795128</v>
      </c>
      <c r="V966" s="10">
        <f t="shared" si="143"/>
        <v>0</v>
      </c>
    </row>
    <row r="967" spans="1:22" x14ac:dyDescent="0.25">
      <c r="A967" s="12"/>
      <c r="B967" s="13"/>
      <c r="C967" s="20">
        <f t="shared" si="140"/>
        <v>0</v>
      </c>
      <c r="D967" s="27">
        <f t="shared" si="144"/>
        <v>795128</v>
      </c>
      <c r="E967" s="28">
        <f t="shared" si="141"/>
        <v>0</v>
      </c>
      <c r="F967" s="29">
        <f t="shared" si="138"/>
        <v>12121891</v>
      </c>
      <c r="G967" s="21">
        <f t="shared" si="142"/>
        <v>0</v>
      </c>
      <c r="H967" s="30">
        <f t="shared" si="139"/>
        <v>12121891</v>
      </c>
      <c r="I967" s="22">
        <f t="shared" si="145"/>
        <v>1</v>
      </c>
      <c r="L967" s="4"/>
      <c r="M967" s="4"/>
      <c r="N967" s="4"/>
      <c r="O967" s="4"/>
      <c r="P967" s="4"/>
      <c r="Q967" s="4"/>
      <c r="R967" s="4"/>
      <c r="S967" s="4"/>
      <c r="U967" s="9">
        <f t="shared" si="137"/>
        <v>795128</v>
      </c>
      <c r="V967" s="10">
        <f t="shared" si="143"/>
        <v>0</v>
      </c>
    </row>
    <row r="968" spans="1:22" x14ac:dyDescent="0.25">
      <c r="A968" s="12"/>
      <c r="B968" s="13"/>
      <c r="C968" s="20">
        <f t="shared" si="140"/>
        <v>0</v>
      </c>
      <c r="D968" s="27">
        <f t="shared" si="144"/>
        <v>795128</v>
      </c>
      <c r="E968" s="28">
        <f t="shared" si="141"/>
        <v>0</v>
      </c>
      <c r="F968" s="29">
        <f t="shared" si="138"/>
        <v>12121891</v>
      </c>
      <c r="G968" s="21">
        <f t="shared" si="142"/>
        <v>0</v>
      </c>
      <c r="H968" s="30">
        <f t="shared" si="139"/>
        <v>12121891</v>
      </c>
      <c r="I968" s="22">
        <f t="shared" si="145"/>
        <v>1</v>
      </c>
      <c r="L968" s="4"/>
      <c r="M968" s="4"/>
      <c r="N968" s="4"/>
      <c r="O968" s="4"/>
      <c r="P968" s="4"/>
      <c r="Q968" s="4"/>
      <c r="R968" s="4"/>
      <c r="S968" s="4"/>
      <c r="U968" s="9">
        <f t="shared" si="137"/>
        <v>795128</v>
      </c>
      <c r="V968" s="10">
        <f t="shared" si="143"/>
        <v>0</v>
      </c>
    </row>
    <row r="969" spans="1:22" x14ac:dyDescent="0.25">
      <c r="A969" s="12"/>
      <c r="B969" s="13"/>
      <c r="C969" s="20">
        <f t="shared" si="140"/>
        <v>0</v>
      </c>
      <c r="D969" s="27">
        <f t="shared" si="144"/>
        <v>795128</v>
      </c>
      <c r="E969" s="28">
        <f t="shared" si="141"/>
        <v>0</v>
      </c>
      <c r="F969" s="29">
        <f t="shared" si="138"/>
        <v>12121891</v>
      </c>
      <c r="G969" s="21">
        <f t="shared" si="142"/>
        <v>0</v>
      </c>
      <c r="H969" s="30">
        <f t="shared" si="139"/>
        <v>12121891</v>
      </c>
      <c r="I969" s="22">
        <f t="shared" si="145"/>
        <v>1</v>
      </c>
      <c r="L969" s="4"/>
      <c r="M969" s="4"/>
      <c r="N969" s="4"/>
      <c r="O969" s="4"/>
      <c r="P969" s="4"/>
      <c r="Q969" s="4"/>
      <c r="R969" s="4"/>
      <c r="S969" s="4"/>
      <c r="U969" s="9">
        <f t="shared" si="137"/>
        <v>795128</v>
      </c>
      <c r="V969" s="10">
        <f t="shared" si="143"/>
        <v>0</v>
      </c>
    </row>
    <row r="970" spans="1:22" x14ac:dyDescent="0.25">
      <c r="A970" s="12"/>
      <c r="B970" s="13"/>
      <c r="C970" s="20">
        <f t="shared" si="140"/>
        <v>0</v>
      </c>
      <c r="D970" s="27">
        <f t="shared" si="144"/>
        <v>795128</v>
      </c>
      <c r="E970" s="28">
        <f t="shared" si="141"/>
        <v>0</v>
      </c>
      <c r="F970" s="29">
        <f t="shared" si="138"/>
        <v>12121891</v>
      </c>
      <c r="G970" s="21">
        <f t="shared" si="142"/>
        <v>0</v>
      </c>
      <c r="H970" s="30">
        <f t="shared" si="139"/>
        <v>12121891</v>
      </c>
      <c r="I970" s="22">
        <f t="shared" si="145"/>
        <v>1</v>
      </c>
      <c r="L970" s="4"/>
      <c r="M970" s="4"/>
      <c r="N970" s="4"/>
      <c r="O970" s="4"/>
      <c r="P970" s="4"/>
      <c r="Q970" s="4"/>
      <c r="R970" s="4"/>
      <c r="S970" s="4"/>
      <c r="U970" s="9">
        <f t="shared" si="137"/>
        <v>795128</v>
      </c>
      <c r="V970" s="10">
        <f t="shared" si="143"/>
        <v>0</v>
      </c>
    </row>
    <row r="971" spans="1:22" x14ac:dyDescent="0.25">
      <c r="A971" s="12"/>
      <c r="B971" s="13"/>
      <c r="C971" s="20">
        <f t="shared" si="140"/>
        <v>0</v>
      </c>
      <c r="D971" s="27">
        <f t="shared" si="144"/>
        <v>795128</v>
      </c>
      <c r="E971" s="28">
        <f t="shared" si="141"/>
        <v>0</v>
      </c>
      <c r="F971" s="29">
        <f t="shared" si="138"/>
        <v>12121891</v>
      </c>
      <c r="G971" s="21">
        <f t="shared" si="142"/>
        <v>0</v>
      </c>
      <c r="H971" s="30">
        <f t="shared" si="139"/>
        <v>12121891</v>
      </c>
      <c r="I971" s="22">
        <f t="shared" si="145"/>
        <v>1</v>
      </c>
      <c r="L971" s="4"/>
      <c r="M971" s="4"/>
      <c r="N971" s="4"/>
      <c r="O971" s="4"/>
      <c r="P971" s="4"/>
      <c r="Q971" s="4"/>
      <c r="R971" s="4"/>
      <c r="S971" s="4"/>
      <c r="U971" s="9">
        <f t="shared" si="137"/>
        <v>795128</v>
      </c>
      <c r="V971" s="10">
        <f t="shared" si="143"/>
        <v>0</v>
      </c>
    </row>
    <row r="972" spans="1:22" x14ac:dyDescent="0.25">
      <c r="A972" s="12"/>
      <c r="B972" s="13"/>
      <c r="C972" s="20">
        <f t="shared" si="140"/>
        <v>0</v>
      </c>
      <c r="D972" s="27">
        <f t="shared" si="144"/>
        <v>795128</v>
      </c>
      <c r="E972" s="28">
        <f t="shared" si="141"/>
        <v>0</v>
      </c>
      <c r="F972" s="29">
        <f t="shared" si="138"/>
        <v>12121891</v>
      </c>
      <c r="G972" s="21">
        <f t="shared" si="142"/>
        <v>0</v>
      </c>
      <c r="H972" s="30">
        <f t="shared" si="139"/>
        <v>12121891</v>
      </c>
      <c r="I972" s="22">
        <f t="shared" si="145"/>
        <v>1</v>
      </c>
      <c r="L972" s="4"/>
      <c r="M972" s="4"/>
      <c r="N972" s="4"/>
      <c r="O972" s="4"/>
      <c r="P972" s="4"/>
      <c r="Q972" s="4"/>
      <c r="R972" s="4"/>
      <c r="S972" s="4"/>
      <c r="U972" s="9">
        <f t="shared" si="137"/>
        <v>795128</v>
      </c>
      <c r="V972" s="10">
        <f t="shared" si="143"/>
        <v>0</v>
      </c>
    </row>
    <row r="973" spans="1:22" x14ac:dyDescent="0.25">
      <c r="A973" s="12"/>
      <c r="B973" s="13"/>
      <c r="C973" s="20">
        <f t="shared" si="140"/>
        <v>0</v>
      </c>
      <c r="D973" s="27">
        <f t="shared" si="144"/>
        <v>795128</v>
      </c>
      <c r="E973" s="28">
        <f t="shared" si="141"/>
        <v>0</v>
      </c>
      <c r="F973" s="29">
        <f t="shared" si="138"/>
        <v>12121891</v>
      </c>
      <c r="G973" s="21">
        <f t="shared" si="142"/>
        <v>0</v>
      </c>
      <c r="H973" s="30">
        <f t="shared" si="139"/>
        <v>12121891</v>
      </c>
      <c r="I973" s="22">
        <f t="shared" si="145"/>
        <v>1</v>
      </c>
      <c r="L973" s="4"/>
      <c r="M973" s="4"/>
      <c r="N973" s="4"/>
      <c r="O973" s="4"/>
      <c r="P973" s="4"/>
      <c r="Q973" s="4"/>
      <c r="R973" s="4"/>
      <c r="S973" s="4"/>
      <c r="U973" s="9">
        <f t="shared" si="137"/>
        <v>795128</v>
      </c>
      <c r="V973" s="10">
        <f t="shared" si="143"/>
        <v>0</v>
      </c>
    </row>
    <row r="974" spans="1:22" x14ac:dyDescent="0.25">
      <c r="A974" s="12"/>
      <c r="B974" s="13"/>
      <c r="C974" s="20">
        <f t="shared" si="140"/>
        <v>0</v>
      </c>
      <c r="D974" s="27">
        <f t="shared" si="144"/>
        <v>795128</v>
      </c>
      <c r="E974" s="28">
        <f t="shared" si="141"/>
        <v>0</v>
      </c>
      <c r="F974" s="29">
        <f t="shared" si="138"/>
        <v>12121891</v>
      </c>
      <c r="G974" s="21">
        <f t="shared" si="142"/>
        <v>0</v>
      </c>
      <c r="H974" s="30">
        <f t="shared" si="139"/>
        <v>12121891</v>
      </c>
      <c r="I974" s="22">
        <f t="shared" si="145"/>
        <v>1</v>
      </c>
      <c r="L974" s="4"/>
      <c r="M974" s="4"/>
      <c r="N974" s="4"/>
      <c r="O974" s="4"/>
      <c r="P974" s="4"/>
      <c r="Q974" s="4"/>
      <c r="R974" s="4"/>
      <c r="S974" s="4"/>
      <c r="U974" s="9">
        <f t="shared" si="137"/>
        <v>795128</v>
      </c>
      <c r="V974" s="10">
        <f t="shared" si="143"/>
        <v>0</v>
      </c>
    </row>
    <row r="975" spans="1:22" x14ac:dyDescent="0.25">
      <c r="A975" s="12"/>
      <c r="B975" s="13"/>
      <c r="C975" s="20">
        <f t="shared" si="140"/>
        <v>0</v>
      </c>
      <c r="D975" s="27">
        <f t="shared" si="144"/>
        <v>795128</v>
      </c>
      <c r="E975" s="28">
        <f t="shared" si="141"/>
        <v>0</v>
      </c>
      <c r="F975" s="29">
        <f t="shared" si="138"/>
        <v>12121891</v>
      </c>
      <c r="G975" s="21">
        <f t="shared" si="142"/>
        <v>0</v>
      </c>
      <c r="H975" s="30">
        <f t="shared" si="139"/>
        <v>12121891</v>
      </c>
      <c r="I975" s="22">
        <f t="shared" si="145"/>
        <v>1</v>
      </c>
      <c r="L975" s="4"/>
      <c r="M975" s="4"/>
      <c r="N975" s="4"/>
      <c r="O975" s="4"/>
      <c r="P975" s="4"/>
      <c r="Q975" s="4"/>
      <c r="R975" s="4"/>
      <c r="S975" s="4"/>
      <c r="U975" s="9">
        <f t="shared" si="137"/>
        <v>795128</v>
      </c>
      <c r="V975" s="10">
        <f t="shared" si="143"/>
        <v>0</v>
      </c>
    </row>
    <row r="976" spans="1:22" x14ac:dyDescent="0.25">
      <c r="A976" s="12"/>
      <c r="B976" s="13"/>
      <c r="C976" s="20">
        <f t="shared" si="140"/>
        <v>0</v>
      </c>
      <c r="D976" s="27">
        <f t="shared" si="144"/>
        <v>795128</v>
      </c>
      <c r="E976" s="28">
        <f t="shared" si="141"/>
        <v>0</v>
      </c>
      <c r="F976" s="29">
        <f t="shared" si="138"/>
        <v>12121891</v>
      </c>
      <c r="G976" s="21">
        <f t="shared" si="142"/>
        <v>0</v>
      </c>
      <c r="H976" s="30">
        <f t="shared" si="139"/>
        <v>12121891</v>
      </c>
      <c r="I976" s="22">
        <f t="shared" si="145"/>
        <v>1</v>
      </c>
      <c r="L976" s="4"/>
      <c r="M976" s="4"/>
      <c r="N976" s="4"/>
      <c r="O976" s="4"/>
      <c r="P976" s="4"/>
      <c r="Q976" s="4"/>
      <c r="R976" s="4"/>
      <c r="S976" s="4"/>
      <c r="U976" s="9">
        <f t="shared" si="137"/>
        <v>795128</v>
      </c>
      <c r="V976" s="10">
        <f t="shared" si="143"/>
        <v>0</v>
      </c>
    </row>
    <row r="977" spans="1:22" x14ac:dyDescent="0.25">
      <c r="A977" s="12"/>
      <c r="B977" s="13"/>
      <c r="C977" s="20">
        <f t="shared" si="140"/>
        <v>0</v>
      </c>
      <c r="D977" s="27">
        <f t="shared" si="144"/>
        <v>795128</v>
      </c>
      <c r="E977" s="28">
        <f t="shared" si="141"/>
        <v>0</v>
      </c>
      <c r="F977" s="29">
        <f t="shared" si="138"/>
        <v>12121891</v>
      </c>
      <c r="G977" s="21">
        <f t="shared" si="142"/>
        <v>0</v>
      </c>
      <c r="H977" s="30">
        <f t="shared" si="139"/>
        <v>12121891</v>
      </c>
      <c r="I977" s="22">
        <f t="shared" si="145"/>
        <v>1</v>
      </c>
      <c r="L977" s="4"/>
      <c r="M977" s="4"/>
      <c r="N977" s="4"/>
      <c r="O977" s="4"/>
      <c r="P977" s="4"/>
      <c r="Q977" s="4"/>
      <c r="R977" s="4"/>
      <c r="S977" s="4"/>
      <c r="U977" s="9">
        <f t="shared" si="137"/>
        <v>795128</v>
      </c>
      <c r="V977" s="10">
        <f t="shared" si="143"/>
        <v>0</v>
      </c>
    </row>
    <row r="978" spans="1:22" x14ac:dyDescent="0.25">
      <c r="A978" s="12"/>
      <c r="B978" s="13"/>
      <c r="C978" s="20">
        <f t="shared" si="140"/>
        <v>0</v>
      </c>
      <c r="D978" s="27">
        <f t="shared" si="144"/>
        <v>795128</v>
      </c>
      <c r="E978" s="28">
        <f t="shared" si="141"/>
        <v>0</v>
      </c>
      <c r="F978" s="29">
        <f t="shared" si="138"/>
        <v>12121891</v>
      </c>
      <c r="G978" s="21">
        <f t="shared" si="142"/>
        <v>0</v>
      </c>
      <c r="H978" s="30">
        <f t="shared" si="139"/>
        <v>12121891</v>
      </c>
      <c r="I978" s="22">
        <f t="shared" si="145"/>
        <v>1</v>
      </c>
      <c r="L978" s="4"/>
      <c r="M978" s="4"/>
      <c r="N978" s="4"/>
      <c r="O978" s="4"/>
      <c r="P978" s="4"/>
      <c r="Q978" s="4"/>
      <c r="R978" s="4"/>
      <c r="S978" s="4"/>
      <c r="U978" s="9">
        <f t="shared" si="137"/>
        <v>795128</v>
      </c>
      <c r="V978" s="10">
        <f t="shared" si="143"/>
        <v>0</v>
      </c>
    </row>
    <row r="979" spans="1:22" x14ac:dyDescent="0.25">
      <c r="A979" s="12"/>
      <c r="B979" s="13"/>
      <c r="C979" s="20">
        <f t="shared" si="140"/>
        <v>0</v>
      </c>
      <c r="D979" s="27">
        <f t="shared" si="144"/>
        <v>795128</v>
      </c>
      <c r="E979" s="28">
        <f t="shared" si="141"/>
        <v>0</v>
      </c>
      <c r="F979" s="29">
        <f t="shared" si="138"/>
        <v>12121891</v>
      </c>
      <c r="G979" s="21">
        <f t="shared" si="142"/>
        <v>0</v>
      </c>
      <c r="H979" s="30">
        <f t="shared" si="139"/>
        <v>12121891</v>
      </c>
      <c r="I979" s="22">
        <f t="shared" si="145"/>
        <v>1</v>
      </c>
      <c r="L979" s="4"/>
      <c r="M979" s="4"/>
      <c r="N979" s="4"/>
      <c r="O979" s="4"/>
      <c r="P979" s="4"/>
      <c r="Q979" s="4"/>
      <c r="R979" s="4"/>
      <c r="S979" s="4"/>
      <c r="U979" s="9">
        <f t="shared" si="137"/>
        <v>795128</v>
      </c>
      <c r="V979" s="10">
        <f t="shared" si="143"/>
        <v>0</v>
      </c>
    </row>
    <row r="980" spans="1:22" x14ac:dyDescent="0.25">
      <c r="A980" s="12"/>
      <c r="B980" s="13"/>
      <c r="C980" s="20">
        <f t="shared" si="140"/>
        <v>0</v>
      </c>
      <c r="D980" s="27">
        <f t="shared" si="144"/>
        <v>795128</v>
      </c>
      <c r="E980" s="28">
        <f t="shared" si="141"/>
        <v>0</v>
      </c>
      <c r="F980" s="29">
        <f t="shared" si="138"/>
        <v>12121891</v>
      </c>
      <c r="G980" s="21">
        <f t="shared" si="142"/>
        <v>0</v>
      </c>
      <c r="H980" s="30">
        <f t="shared" si="139"/>
        <v>12121891</v>
      </c>
      <c r="I980" s="22">
        <f t="shared" si="145"/>
        <v>1</v>
      </c>
      <c r="L980" s="4"/>
      <c r="M980" s="4"/>
      <c r="N980" s="4"/>
      <c r="O980" s="4"/>
      <c r="P980" s="4"/>
      <c r="Q980" s="4"/>
      <c r="R980" s="4"/>
      <c r="S980" s="4"/>
      <c r="U980" s="9">
        <f t="shared" si="137"/>
        <v>795128</v>
      </c>
      <c r="V980" s="10">
        <f t="shared" si="143"/>
        <v>0</v>
      </c>
    </row>
    <row r="981" spans="1:22" x14ac:dyDescent="0.25">
      <c r="A981" s="12"/>
      <c r="B981" s="13"/>
      <c r="C981" s="20">
        <f t="shared" si="140"/>
        <v>0</v>
      </c>
      <c r="D981" s="27">
        <f t="shared" si="144"/>
        <v>795128</v>
      </c>
      <c r="E981" s="28">
        <f t="shared" si="141"/>
        <v>0</v>
      </c>
      <c r="F981" s="29">
        <f t="shared" si="138"/>
        <v>12121891</v>
      </c>
      <c r="G981" s="21">
        <f t="shared" si="142"/>
        <v>0</v>
      </c>
      <c r="H981" s="30">
        <f t="shared" si="139"/>
        <v>12121891</v>
      </c>
      <c r="I981" s="22">
        <f t="shared" si="145"/>
        <v>1</v>
      </c>
      <c r="L981" s="4"/>
      <c r="M981" s="4"/>
      <c r="N981" s="4"/>
      <c r="O981" s="4"/>
      <c r="P981" s="4"/>
      <c r="Q981" s="4"/>
      <c r="R981" s="4"/>
      <c r="S981" s="4"/>
      <c r="U981" s="9">
        <f t="shared" si="137"/>
        <v>795128</v>
      </c>
      <c r="V981" s="10">
        <f t="shared" si="143"/>
        <v>0</v>
      </c>
    </row>
    <row r="982" spans="1:22" x14ac:dyDescent="0.25">
      <c r="A982" s="12"/>
      <c r="B982" s="13"/>
      <c r="C982" s="20">
        <f t="shared" si="140"/>
        <v>0</v>
      </c>
      <c r="D982" s="27">
        <f t="shared" si="144"/>
        <v>795128</v>
      </c>
      <c r="E982" s="28">
        <f t="shared" si="141"/>
        <v>0</v>
      </c>
      <c r="F982" s="29">
        <f t="shared" si="138"/>
        <v>12121891</v>
      </c>
      <c r="G982" s="21">
        <f t="shared" si="142"/>
        <v>0</v>
      </c>
      <c r="H982" s="30">
        <f t="shared" si="139"/>
        <v>12121891</v>
      </c>
      <c r="I982" s="22">
        <f t="shared" si="145"/>
        <v>1</v>
      </c>
      <c r="L982" s="4"/>
      <c r="M982" s="4"/>
      <c r="N982" s="4"/>
      <c r="O982" s="4"/>
      <c r="P982" s="4"/>
      <c r="Q982" s="4"/>
      <c r="R982" s="4"/>
      <c r="S982" s="4"/>
      <c r="U982" s="9">
        <f t="shared" si="137"/>
        <v>795128</v>
      </c>
      <c r="V982" s="10">
        <f t="shared" si="143"/>
        <v>0</v>
      </c>
    </row>
    <row r="983" spans="1:22" x14ac:dyDescent="0.25">
      <c r="A983" s="12"/>
      <c r="B983" s="13"/>
      <c r="C983" s="20">
        <f t="shared" si="140"/>
        <v>0</v>
      </c>
      <c r="D983" s="27">
        <f t="shared" si="144"/>
        <v>795128</v>
      </c>
      <c r="E983" s="28">
        <f t="shared" si="141"/>
        <v>0</v>
      </c>
      <c r="F983" s="29">
        <f t="shared" si="138"/>
        <v>12121891</v>
      </c>
      <c r="G983" s="21">
        <f t="shared" si="142"/>
        <v>0</v>
      </c>
      <c r="H983" s="30">
        <f t="shared" si="139"/>
        <v>12121891</v>
      </c>
      <c r="I983" s="22">
        <f t="shared" si="145"/>
        <v>1</v>
      </c>
      <c r="L983" s="4"/>
      <c r="M983" s="4"/>
      <c r="N983" s="4"/>
      <c r="O983" s="4"/>
      <c r="P983" s="4"/>
      <c r="Q983" s="4"/>
      <c r="R983" s="4"/>
      <c r="S983" s="4"/>
      <c r="U983" s="9">
        <f t="shared" si="137"/>
        <v>795128</v>
      </c>
      <c r="V983" s="10">
        <f t="shared" si="143"/>
        <v>0</v>
      </c>
    </row>
    <row r="984" spans="1:22" x14ac:dyDescent="0.25">
      <c r="A984" s="12"/>
      <c r="B984" s="13"/>
      <c r="C984" s="20">
        <f t="shared" si="140"/>
        <v>0</v>
      </c>
      <c r="D984" s="27">
        <f t="shared" si="144"/>
        <v>795128</v>
      </c>
      <c r="E984" s="28">
        <f t="shared" si="141"/>
        <v>0</v>
      </c>
      <c r="F984" s="29">
        <f t="shared" si="138"/>
        <v>12121891</v>
      </c>
      <c r="G984" s="21">
        <f t="shared" si="142"/>
        <v>0</v>
      </c>
      <c r="H984" s="30">
        <f t="shared" si="139"/>
        <v>12121891</v>
      </c>
      <c r="I984" s="22">
        <f t="shared" si="145"/>
        <v>1</v>
      </c>
      <c r="L984" s="4"/>
      <c r="M984" s="4"/>
      <c r="N984" s="4"/>
      <c r="O984" s="4"/>
      <c r="P984" s="4"/>
      <c r="Q984" s="4"/>
      <c r="R984" s="4"/>
      <c r="S984" s="4"/>
      <c r="U984" s="9">
        <f t="shared" si="137"/>
        <v>795128</v>
      </c>
      <c r="V984" s="10">
        <f t="shared" si="143"/>
        <v>0</v>
      </c>
    </row>
    <row r="985" spans="1:22" x14ac:dyDescent="0.25">
      <c r="A985" s="12"/>
      <c r="B985" s="13"/>
      <c r="C985" s="20">
        <f t="shared" si="140"/>
        <v>0</v>
      </c>
      <c r="D985" s="27">
        <f t="shared" si="144"/>
        <v>795128</v>
      </c>
      <c r="E985" s="28">
        <f t="shared" si="141"/>
        <v>0</v>
      </c>
      <c r="F985" s="29">
        <f t="shared" si="138"/>
        <v>12121891</v>
      </c>
      <c r="G985" s="21">
        <f t="shared" si="142"/>
        <v>0</v>
      </c>
      <c r="H985" s="30">
        <f t="shared" si="139"/>
        <v>12121891</v>
      </c>
      <c r="I985" s="22">
        <f t="shared" si="145"/>
        <v>1</v>
      </c>
      <c r="L985" s="4"/>
      <c r="M985" s="4"/>
      <c r="N985" s="4"/>
      <c r="O985" s="4"/>
      <c r="P985" s="4"/>
      <c r="Q985" s="4"/>
      <c r="R985" s="4"/>
      <c r="S985" s="4"/>
      <c r="U985" s="9">
        <f t="shared" si="137"/>
        <v>795128</v>
      </c>
      <c r="V985" s="10">
        <f t="shared" si="143"/>
        <v>0</v>
      </c>
    </row>
    <row r="986" spans="1:22" x14ac:dyDescent="0.25">
      <c r="A986" s="12"/>
      <c r="B986" s="13"/>
      <c r="C986" s="20">
        <f t="shared" si="140"/>
        <v>0</v>
      </c>
      <c r="D986" s="27">
        <f t="shared" si="144"/>
        <v>795128</v>
      </c>
      <c r="E986" s="28">
        <f t="shared" si="141"/>
        <v>0</v>
      </c>
      <c r="F986" s="29">
        <f t="shared" si="138"/>
        <v>12121891</v>
      </c>
      <c r="G986" s="21">
        <f t="shared" si="142"/>
        <v>0</v>
      </c>
      <c r="H986" s="30">
        <f t="shared" si="139"/>
        <v>12121891</v>
      </c>
      <c r="I986" s="22">
        <f t="shared" si="145"/>
        <v>1</v>
      </c>
      <c r="L986" s="4"/>
      <c r="M986" s="4"/>
      <c r="N986" s="4"/>
      <c r="O986" s="4"/>
      <c r="P986" s="4"/>
      <c r="Q986" s="4"/>
      <c r="R986" s="4"/>
      <c r="S986" s="4"/>
      <c r="U986" s="9">
        <f t="shared" si="137"/>
        <v>795128</v>
      </c>
      <c r="V986" s="10">
        <f t="shared" si="143"/>
        <v>0</v>
      </c>
    </row>
    <row r="987" spans="1:22" x14ac:dyDescent="0.25">
      <c r="A987" s="12"/>
      <c r="B987" s="13"/>
      <c r="C987" s="20">
        <f t="shared" si="140"/>
        <v>0</v>
      </c>
      <c r="D987" s="27">
        <f t="shared" si="144"/>
        <v>795128</v>
      </c>
      <c r="E987" s="28">
        <f t="shared" si="141"/>
        <v>0</v>
      </c>
      <c r="F987" s="29">
        <f t="shared" si="138"/>
        <v>12121891</v>
      </c>
      <c r="G987" s="21">
        <f t="shared" si="142"/>
        <v>0</v>
      </c>
      <c r="H987" s="30">
        <f t="shared" si="139"/>
        <v>12121891</v>
      </c>
      <c r="I987" s="22">
        <f t="shared" si="145"/>
        <v>1</v>
      </c>
      <c r="L987" s="4"/>
      <c r="M987" s="4"/>
      <c r="N987" s="4"/>
      <c r="O987" s="4"/>
      <c r="P987" s="4"/>
      <c r="Q987" s="4"/>
      <c r="R987" s="4"/>
      <c r="S987" s="4"/>
      <c r="U987" s="9">
        <f t="shared" si="137"/>
        <v>795128</v>
      </c>
      <c r="V987" s="10">
        <f t="shared" si="143"/>
        <v>0</v>
      </c>
    </row>
    <row r="988" spans="1:22" x14ac:dyDescent="0.25">
      <c r="A988" s="12"/>
      <c r="B988" s="13"/>
      <c r="C988" s="20">
        <f t="shared" si="140"/>
        <v>0</v>
      </c>
      <c r="D988" s="27">
        <f t="shared" si="144"/>
        <v>795128</v>
      </c>
      <c r="E988" s="28">
        <f t="shared" si="141"/>
        <v>0</v>
      </c>
      <c r="F988" s="29">
        <f t="shared" si="138"/>
        <v>12121891</v>
      </c>
      <c r="G988" s="21">
        <f t="shared" si="142"/>
        <v>0</v>
      </c>
      <c r="H988" s="30">
        <f t="shared" si="139"/>
        <v>12121891</v>
      </c>
      <c r="I988" s="22">
        <f t="shared" si="145"/>
        <v>1</v>
      </c>
      <c r="L988" s="4"/>
      <c r="M988" s="4"/>
      <c r="N988" s="4"/>
      <c r="O988" s="4"/>
      <c r="P988" s="4"/>
      <c r="Q988" s="4"/>
      <c r="R988" s="4"/>
      <c r="S988" s="4"/>
      <c r="U988" s="9">
        <f t="shared" si="137"/>
        <v>795128</v>
      </c>
      <c r="V988" s="10">
        <f t="shared" si="143"/>
        <v>0</v>
      </c>
    </row>
    <row r="989" spans="1:22" x14ac:dyDescent="0.25">
      <c r="A989" s="12"/>
      <c r="B989" s="13"/>
      <c r="C989" s="20">
        <f t="shared" si="140"/>
        <v>0</v>
      </c>
      <c r="D989" s="27">
        <f t="shared" si="144"/>
        <v>795128</v>
      </c>
      <c r="E989" s="28">
        <f t="shared" si="141"/>
        <v>0</v>
      </c>
      <c r="F989" s="29">
        <f t="shared" si="138"/>
        <v>12121891</v>
      </c>
      <c r="G989" s="21">
        <f t="shared" si="142"/>
        <v>0</v>
      </c>
      <c r="H989" s="30">
        <f t="shared" si="139"/>
        <v>12121891</v>
      </c>
      <c r="I989" s="22">
        <f t="shared" si="145"/>
        <v>1</v>
      </c>
      <c r="L989" s="4"/>
      <c r="M989" s="4"/>
      <c r="N989" s="4"/>
      <c r="O989" s="4"/>
      <c r="P989" s="4"/>
      <c r="Q989" s="4"/>
      <c r="R989" s="4"/>
      <c r="S989" s="4"/>
      <c r="U989" s="9">
        <f t="shared" si="137"/>
        <v>795128</v>
      </c>
      <c r="V989" s="10">
        <f t="shared" si="143"/>
        <v>0</v>
      </c>
    </row>
    <row r="990" spans="1:22" x14ac:dyDescent="0.25">
      <c r="A990" s="12"/>
      <c r="B990" s="13"/>
      <c r="C990" s="20">
        <f t="shared" si="140"/>
        <v>0</v>
      </c>
      <c r="D990" s="27">
        <f t="shared" si="144"/>
        <v>795128</v>
      </c>
      <c r="E990" s="28">
        <f t="shared" si="141"/>
        <v>0</v>
      </c>
      <c r="F990" s="29">
        <f t="shared" si="138"/>
        <v>12121891</v>
      </c>
      <c r="G990" s="21">
        <f t="shared" si="142"/>
        <v>0</v>
      </c>
      <c r="H990" s="30">
        <f t="shared" si="139"/>
        <v>12121891</v>
      </c>
      <c r="I990" s="22">
        <f t="shared" si="145"/>
        <v>1</v>
      </c>
      <c r="L990" s="4"/>
      <c r="M990" s="4"/>
      <c r="N990" s="4"/>
      <c r="O990" s="4"/>
      <c r="P990" s="4"/>
      <c r="Q990" s="4"/>
      <c r="R990" s="4"/>
      <c r="S990" s="4"/>
      <c r="U990" s="9">
        <f t="shared" si="137"/>
        <v>795128</v>
      </c>
      <c r="V990" s="10">
        <f t="shared" si="143"/>
        <v>0</v>
      </c>
    </row>
    <row r="991" spans="1:22" x14ac:dyDescent="0.25">
      <c r="A991" s="12"/>
      <c r="B991" s="13"/>
      <c r="C991" s="20">
        <f t="shared" si="140"/>
        <v>0</v>
      </c>
      <c r="D991" s="27">
        <f t="shared" si="144"/>
        <v>795128</v>
      </c>
      <c r="E991" s="28">
        <f t="shared" si="141"/>
        <v>0</v>
      </c>
      <c r="F991" s="29">
        <f t="shared" si="138"/>
        <v>12121891</v>
      </c>
      <c r="G991" s="21">
        <f t="shared" si="142"/>
        <v>0</v>
      </c>
      <c r="H991" s="30">
        <f t="shared" si="139"/>
        <v>12121891</v>
      </c>
      <c r="I991" s="22">
        <f t="shared" si="145"/>
        <v>1</v>
      </c>
      <c r="L991" s="4"/>
      <c r="M991" s="4"/>
      <c r="N991" s="4"/>
      <c r="O991" s="4"/>
      <c r="P991" s="4"/>
      <c r="Q991" s="4"/>
      <c r="R991" s="4"/>
      <c r="S991" s="4"/>
      <c r="U991" s="9">
        <f t="shared" si="137"/>
        <v>795128</v>
      </c>
      <c r="V991" s="10">
        <f t="shared" si="143"/>
        <v>0</v>
      </c>
    </row>
    <row r="992" spans="1:22" x14ac:dyDescent="0.25">
      <c r="A992" s="12"/>
      <c r="B992" s="13"/>
      <c r="C992" s="20">
        <f t="shared" si="140"/>
        <v>0</v>
      </c>
      <c r="D992" s="27">
        <f t="shared" si="144"/>
        <v>795128</v>
      </c>
      <c r="E992" s="28">
        <f t="shared" si="141"/>
        <v>0</v>
      </c>
      <c r="F992" s="29">
        <f t="shared" si="138"/>
        <v>12121891</v>
      </c>
      <c r="G992" s="21">
        <f t="shared" si="142"/>
        <v>0</v>
      </c>
      <c r="H992" s="30">
        <f t="shared" si="139"/>
        <v>12121891</v>
      </c>
      <c r="I992" s="22">
        <f t="shared" si="145"/>
        <v>1</v>
      </c>
      <c r="L992" s="4"/>
      <c r="M992" s="4"/>
      <c r="N992" s="4"/>
      <c r="O992" s="4"/>
      <c r="P992" s="4"/>
      <c r="Q992" s="4"/>
      <c r="R992" s="4"/>
      <c r="S992" s="4"/>
      <c r="U992" s="9">
        <f t="shared" si="137"/>
        <v>795128</v>
      </c>
      <c r="V992" s="10">
        <f t="shared" si="143"/>
        <v>0</v>
      </c>
    </row>
    <row r="993" spans="1:22" x14ac:dyDescent="0.25">
      <c r="A993" s="12"/>
      <c r="B993" s="13"/>
      <c r="C993" s="20">
        <f t="shared" si="140"/>
        <v>0</v>
      </c>
      <c r="D993" s="27">
        <f t="shared" si="144"/>
        <v>795128</v>
      </c>
      <c r="E993" s="28">
        <f t="shared" si="141"/>
        <v>0</v>
      </c>
      <c r="F993" s="29">
        <f t="shared" si="138"/>
        <v>12121891</v>
      </c>
      <c r="G993" s="21">
        <f t="shared" si="142"/>
        <v>0</v>
      </c>
      <c r="H993" s="30">
        <f t="shared" si="139"/>
        <v>12121891</v>
      </c>
      <c r="I993" s="22">
        <f t="shared" si="145"/>
        <v>1</v>
      </c>
      <c r="L993" s="4"/>
      <c r="M993" s="4"/>
      <c r="N993" s="4"/>
      <c r="O993" s="4"/>
      <c r="P993" s="4"/>
      <c r="Q993" s="4"/>
      <c r="R993" s="4"/>
      <c r="S993" s="4"/>
      <c r="U993" s="9">
        <f t="shared" si="137"/>
        <v>795128</v>
      </c>
      <c r="V993" s="10">
        <f t="shared" si="143"/>
        <v>0</v>
      </c>
    </row>
    <row r="994" spans="1:22" x14ac:dyDescent="0.25">
      <c r="A994" s="12"/>
      <c r="B994" s="13"/>
      <c r="C994" s="20">
        <f t="shared" si="140"/>
        <v>0</v>
      </c>
      <c r="D994" s="27">
        <f t="shared" si="144"/>
        <v>795128</v>
      </c>
      <c r="E994" s="28">
        <f t="shared" si="141"/>
        <v>0</v>
      </c>
      <c r="F994" s="29">
        <f t="shared" si="138"/>
        <v>12121891</v>
      </c>
      <c r="G994" s="21">
        <f t="shared" si="142"/>
        <v>0</v>
      </c>
      <c r="H994" s="30">
        <f t="shared" si="139"/>
        <v>12121891</v>
      </c>
      <c r="I994" s="22">
        <f t="shared" si="145"/>
        <v>1</v>
      </c>
      <c r="L994" s="4"/>
      <c r="M994" s="4"/>
      <c r="N994" s="4"/>
      <c r="O994" s="4"/>
      <c r="P994" s="4"/>
      <c r="Q994" s="4"/>
      <c r="R994" s="4"/>
      <c r="S994" s="4"/>
      <c r="U994" s="9">
        <f t="shared" si="137"/>
        <v>795128</v>
      </c>
      <c r="V994" s="10">
        <f t="shared" si="143"/>
        <v>0</v>
      </c>
    </row>
    <row r="995" spans="1:22" x14ac:dyDescent="0.25">
      <c r="A995" s="12"/>
      <c r="B995" s="13"/>
      <c r="C995" s="20">
        <f t="shared" si="140"/>
        <v>0</v>
      </c>
      <c r="D995" s="27">
        <f t="shared" si="144"/>
        <v>795128</v>
      </c>
      <c r="E995" s="28">
        <f t="shared" si="141"/>
        <v>0</v>
      </c>
      <c r="F995" s="29">
        <f t="shared" si="138"/>
        <v>12121891</v>
      </c>
      <c r="G995" s="21">
        <f t="shared" si="142"/>
        <v>0</v>
      </c>
      <c r="H995" s="30">
        <f t="shared" si="139"/>
        <v>12121891</v>
      </c>
      <c r="I995" s="22">
        <f t="shared" si="145"/>
        <v>1</v>
      </c>
      <c r="L995" s="4"/>
      <c r="M995" s="4"/>
      <c r="N995" s="4"/>
      <c r="O995" s="4"/>
      <c r="P995" s="4"/>
      <c r="Q995" s="4"/>
      <c r="R995" s="4"/>
      <c r="S995" s="4"/>
      <c r="U995" s="9">
        <f t="shared" si="137"/>
        <v>795128</v>
      </c>
      <c r="V995" s="10">
        <f t="shared" si="143"/>
        <v>0</v>
      </c>
    </row>
    <row r="996" spans="1:22" x14ac:dyDescent="0.25">
      <c r="A996" s="12"/>
      <c r="B996" s="13"/>
      <c r="C996" s="20">
        <f t="shared" si="140"/>
        <v>0</v>
      </c>
      <c r="D996" s="27">
        <f t="shared" si="144"/>
        <v>795128</v>
      </c>
      <c r="E996" s="28">
        <f t="shared" si="141"/>
        <v>0</v>
      </c>
      <c r="F996" s="29">
        <f t="shared" si="138"/>
        <v>12121891</v>
      </c>
      <c r="G996" s="21">
        <f t="shared" si="142"/>
        <v>0</v>
      </c>
      <c r="H996" s="30">
        <f t="shared" si="139"/>
        <v>12121891</v>
      </c>
      <c r="I996" s="22">
        <f t="shared" si="145"/>
        <v>1</v>
      </c>
      <c r="L996" s="4"/>
      <c r="M996" s="4"/>
      <c r="N996" s="4"/>
      <c r="O996" s="4"/>
      <c r="P996" s="4"/>
      <c r="Q996" s="4"/>
      <c r="R996" s="4"/>
      <c r="S996" s="4"/>
      <c r="U996" s="9">
        <f t="shared" si="137"/>
        <v>795128</v>
      </c>
      <c r="V996" s="10">
        <f t="shared" si="143"/>
        <v>0</v>
      </c>
    </row>
    <row r="997" spans="1:22" x14ac:dyDescent="0.25">
      <c r="A997" s="12"/>
      <c r="B997" s="13"/>
      <c r="C997" s="20">
        <f t="shared" si="140"/>
        <v>0</v>
      </c>
      <c r="D997" s="27">
        <f t="shared" si="144"/>
        <v>795128</v>
      </c>
      <c r="E997" s="28">
        <f t="shared" si="141"/>
        <v>0</v>
      </c>
      <c r="F997" s="29">
        <f t="shared" si="138"/>
        <v>12121891</v>
      </c>
      <c r="G997" s="21">
        <f t="shared" si="142"/>
        <v>0</v>
      </c>
      <c r="H997" s="30">
        <f t="shared" si="139"/>
        <v>12121891</v>
      </c>
      <c r="I997" s="22">
        <f t="shared" si="145"/>
        <v>1</v>
      </c>
      <c r="L997" s="4"/>
      <c r="M997" s="4"/>
      <c r="N997" s="4"/>
      <c r="O997" s="4"/>
      <c r="P997" s="4"/>
      <c r="Q997" s="4"/>
      <c r="R997" s="4"/>
      <c r="S997" s="4"/>
      <c r="U997" s="9">
        <f t="shared" si="137"/>
        <v>795128</v>
      </c>
      <c r="V997" s="10">
        <f t="shared" si="143"/>
        <v>0</v>
      </c>
    </row>
    <row r="998" spans="1:22" x14ac:dyDescent="0.25">
      <c r="A998" s="12"/>
      <c r="B998" s="13"/>
      <c r="C998" s="20">
        <f t="shared" si="140"/>
        <v>0</v>
      </c>
      <c r="D998" s="27">
        <f t="shared" si="144"/>
        <v>795128</v>
      </c>
      <c r="E998" s="28">
        <f t="shared" si="141"/>
        <v>0</v>
      </c>
      <c r="F998" s="29">
        <f t="shared" si="138"/>
        <v>12121891</v>
      </c>
      <c r="G998" s="21">
        <f t="shared" si="142"/>
        <v>0</v>
      </c>
      <c r="H998" s="30">
        <f t="shared" si="139"/>
        <v>12121891</v>
      </c>
      <c r="I998" s="22">
        <f t="shared" si="145"/>
        <v>1</v>
      </c>
      <c r="L998" s="4"/>
      <c r="M998" s="4"/>
      <c r="N998" s="4"/>
      <c r="O998" s="4"/>
      <c r="P998" s="4"/>
      <c r="Q998" s="4"/>
      <c r="R998" s="4"/>
      <c r="S998" s="4"/>
      <c r="U998" s="9">
        <f t="shared" si="137"/>
        <v>795128</v>
      </c>
      <c r="V998" s="10">
        <f t="shared" si="143"/>
        <v>0</v>
      </c>
    </row>
    <row r="999" spans="1:22" x14ac:dyDescent="0.25">
      <c r="A999" s="12"/>
      <c r="B999" s="13"/>
      <c r="C999" s="20">
        <f t="shared" si="140"/>
        <v>0</v>
      </c>
      <c r="D999" s="27">
        <f t="shared" si="144"/>
        <v>795128</v>
      </c>
      <c r="E999" s="28">
        <f t="shared" si="141"/>
        <v>0</v>
      </c>
      <c r="F999" s="29">
        <f t="shared" si="138"/>
        <v>12121891</v>
      </c>
      <c r="G999" s="21">
        <f t="shared" si="142"/>
        <v>0</v>
      </c>
      <c r="H999" s="30">
        <f t="shared" si="139"/>
        <v>12121891</v>
      </c>
      <c r="I999" s="22">
        <f t="shared" si="145"/>
        <v>1</v>
      </c>
      <c r="L999" s="4"/>
      <c r="M999" s="4"/>
      <c r="N999" s="4"/>
      <c r="O999" s="4"/>
      <c r="P999" s="4"/>
      <c r="Q999" s="4"/>
      <c r="R999" s="4"/>
      <c r="S999" s="4"/>
      <c r="U999" s="9">
        <f t="shared" si="137"/>
        <v>795128</v>
      </c>
      <c r="V999" s="10">
        <f t="shared" si="143"/>
        <v>0</v>
      </c>
    </row>
    <row r="1000" spans="1:22" x14ac:dyDescent="0.25">
      <c r="A1000" s="12"/>
      <c r="B1000" s="13"/>
      <c r="C1000" s="20">
        <f t="shared" si="140"/>
        <v>0</v>
      </c>
      <c r="D1000" s="27">
        <f t="shared" si="144"/>
        <v>795128</v>
      </c>
      <c r="E1000" s="28">
        <f t="shared" si="141"/>
        <v>0</v>
      </c>
      <c r="F1000" s="29">
        <f t="shared" si="138"/>
        <v>12121891</v>
      </c>
      <c r="G1000" s="21">
        <f t="shared" si="142"/>
        <v>0</v>
      </c>
      <c r="H1000" s="30">
        <f t="shared" si="139"/>
        <v>12121891</v>
      </c>
      <c r="I1000" s="22">
        <f t="shared" si="145"/>
        <v>1</v>
      </c>
      <c r="L1000" s="4"/>
      <c r="M1000" s="4"/>
      <c r="N1000" s="4"/>
      <c r="O1000" s="4"/>
      <c r="P1000" s="4"/>
      <c r="Q1000" s="4"/>
      <c r="R1000" s="4"/>
      <c r="S1000" s="4"/>
      <c r="U1000" s="9">
        <f t="shared" si="137"/>
        <v>795128</v>
      </c>
      <c r="V1000" s="10">
        <f t="shared" si="143"/>
        <v>0</v>
      </c>
    </row>
    <row r="1001" spans="1:22" x14ac:dyDescent="0.25">
      <c r="A1001" s="12"/>
      <c r="B1001" s="13"/>
      <c r="C1001" s="20">
        <f t="shared" si="140"/>
        <v>0</v>
      </c>
      <c r="D1001" s="27">
        <f t="shared" si="144"/>
        <v>795128</v>
      </c>
      <c r="E1001" s="28">
        <f t="shared" si="141"/>
        <v>0</v>
      </c>
      <c r="F1001" s="29">
        <f t="shared" ref="F1001:F1004" si="146">F1000+C1001</f>
        <v>12121891</v>
      </c>
      <c r="G1001" s="21">
        <f t="shared" si="142"/>
        <v>0</v>
      </c>
      <c r="H1001" s="30">
        <f t="shared" ref="H1001:H1004" si="147">F1001+G1001</f>
        <v>12121891</v>
      </c>
      <c r="I1001" s="22">
        <f t="shared" si="145"/>
        <v>1</v>
      </c>
      <c r="L1001" s="4"/>
      <c r="M1001" s="4"/>
      <c r="N1001" s="4"/>
      <c r="O1001" s="4"/>
      <c r="P1001" s="4"/>
      <c r="Q1001" s="4"/>
      <c r="R1001" s="4"/>
      <c r="S1001" s="4"/>
      <c r="U1001" s="9">
        <f t="shared" ref="U1001:U1003" si="148">D1001</f>
        <v>795128</v>
      </c>
      <c r="V1001" s="10">
        <f t="shared" si="143"/>
        <v>0</v>
      </c>
    </row>
    <row r="1002" spans="1:22" x14ac:dyDescent="0.25">
      <c r="A1002" s="12"/>
      <c r="B1002" s="13"/>
      <c r="C1002" s="20">
        <f t="shared" si="140"/>
        <v>0</v>
      </c>
      <c r="D1002" s="27">
        <f t="shared" si="144"/>
        <v>795128</v>
      </c>
      <c r="E1002" s="28">
        <f t="shared" si="141"/>
        <v>0</v>
      </c>
      <c r="F1002" s="29">
        <f t="shared" si="146"/>
        <v>12121891</v>
      </c>
      <c r="G1002" s="21">
        <f t="shared" si="142"/>
        <v>0</v>
      </c>
      <c r="H1002" s="30">
        <f t="shared" si="147"/>
        <v>12121891</v>
      </c>
      <c r="I1002" s="22">
        <f t="shared" si="145"/>
        <v>1</v>
      </c>
      <c r="L1002" s="4"/>
      <c r="M1002" s="4"/>
      <c r="N1002" s="4"/>
      <c r="O1002" s="4"/>
      <c r="P1002" s="4"/>
      <c r="Q1002" s="4"/>
      <c r="R1002" s="4"/>
      <c r="S1002" s="4"/>
      <c r="U1002" s="9">
        <f t="shared" si="148"/>
        <v>795128</v>
      </c>
      <c r="V1002" s="10">
        <f t="shared" si="143"/>
        <v>0</v>
      </c>
    </row>
    <row r="1003" spans="1:22" x14ac:dyDescent="0.25">
      <c r="A1003" s="12"/>
      <c r="B1003" s="13"/>
      <c r="C1003" s="20">
        <f t="shared" si="140"/>
        <v>0</v>
      </c>
      <c r="D1003" s="27">
        <f t="shared" si="144"/>
        <v>795128</v>
      </c>
      <c r="E1003" s="28">
        <f t="shared" si="141"/>
        <v>0</v>
      </c>
      <c r="F1003" s="29">
        <f t="shared" si="146"/>
        <v>12121891</v>
      </c>
      <c r="G1003" s="21">
        <f t="shared" si="142"/>
        <v>0</v>
      </c>
      <c r="H1003" s="30">
        <f t="shared" si="147"/>
        <v>12121891</v>
      </c>
      <c r="I1003" s="22">
        <f t="shared" si="145"/>
        <v>1</v>
      </c>
      <c r="L1003" s="4"/>
      <c r="M1003" s="4"/>
      <c r="N1003" s="4"/>
      <c r="O1003" s="4"/>
      <c r="P1003" s="4"/>
      <c r="Q1003" s="4"/>
      <c r="R1003" s="4"/>
      <c r="S1003" s="4"/>
      <c r="U1003" s="9">
        <f t="shared" si="148"/>
        <v>795128</v>
      </c>
      <c r="V1003" s="10">
        <f t="shared" si="143"/>
        <v>0</v>
      </c>
    </row>
    <row r="1004" spans="1:22" x14ac:dyDescent="0.25">
      <c r="A1004" s="12"/>
      <c r="B1004" s="13"/>
      <c r="C1004" s="20">
        <f t="shared" si="140"/>
        <v>0</v>
      </c>
      <c r="D1004" s="27">
        <f t="shared" si="144"/>
        <v>795128</v>
      </c>
      <c r="E1004" s="28">
        <f t="shared" si="141"/>
        <v>0</v>
      </c>
      <c r="F1004" s="29">
        <f t="shared" si="146"/>
        <v>12121891</v>
      </c>
      <c r="G1004" s="21">
        <f t="shared" si="142"/>
        <v>0</v>
      </c>
      <c r="H1004" s="30">
        <f t="shared" si="147"/>
        <v>12121891</v>
      </c>
      <c r="I1004" s="22">
        <f t="shared" si="145"/>
        <v>1</v>
      </c>
      <c r="L1004" s="4"/>
      <c r="M1004" s="4"/>
      <c r="N1004" s="4"/>
      <c r="O1004" s="4"/>
      <c r="P1004" s="4"/>
      <c r="Q1004" s="4"/>
      <c r="R1004" s="4"/>
      <c r="S1004" s="4"/>
      <c r="U1004" s="9">
        <f t="shared" ref="U1004" si="149">D1004</f>
        <v>795128</v>
      </c>
      <c r="V1004" s="10">
        <f t="shared" si="143"/>
        <v>0</v>
      </c>
    </row>
  </sheetData>
  <sheetProtection algorithmName="SHA-512" hashValue="NqbmPLLl/cdMVuKJn4rM4hSzobD9gP8h/MIhNjfDT73Sq00SnsKr7GaLtlqtBLElYLbUIF5791b2DlEWcILJdw==" saltValue="QibiHyF59armLUWLSf0Alw==" spinCount="100000" sheet="1" objects="1" scenarios="1"/>
  <scenarios current="2" show="1" sqref="P28 P29 P30 P31 P32 T28 T29 T30 T31 T32 T33">
    <scenario name="BaseCase" locked="1" count="10" user="CDM Smith-TMJ" comment="Save different alternatives (scenarios) of usage blocks and unit rates._x000a__x000a_Modified by CDM Smith-TMJ on 10/24/2016">
      <inputCells r="L28" val="6"/>
      <inputCells r="L29" val="44"/>
      <inputCells r="L30" val="0"/>
      <inputCells r="L31" val="0"/>
      <inputCells r="Q28" val="2.4" numFmtId="165"/>
      <inputCells r="Q29" val="2.65" numFmtId="165"/>
      <inputCells r="Q30" val=""/>
      <inputCells r="Q31" val=""/>
      <inputCells r="Q32" val="3" numFmtId="165"/>
      <inputCells r="O36" val="6"/>
    </scenario>
    <scenario name="Alt1" locked="1" count="10" user="CDM Smith-TMJ" comment="Created by CDM Smith-TMJ on 10/24/2016_x000a_Modified by CDM Smith-TMJ on 10/24/2016">
      <inputCells r="L28" val="6"/>
      <inputCells r="L29" val="30"/>
      <inputCells r="L30" val="0"/>
      <inputCells r="L31" val="0"/>
      <inputCells r="Q28" val="2.4" numFmtId="165"/>
      <inputCells r="Q29" val="2.65" numFmtId="165"/>
      <inputCells r="Q30" val=""/>
      <inputCells r="Q31" val=""/>
      <inputCells r="Q32" val="3" numFmtId="165"/>
      <inputCells r="O36" val="6"/>
    </scenario>
    <scenario name="Alt2" locked="1" count="10" user="CDM Smith-TMJ" comment="Created by CDM Smith-TMJ on 10/24/2016">
      <inputCells r="L28" val="6"/>
      <inputCells r="L29" val="15"/>
      <inputCells r="L30" val="15"/>
      <inputCells r="L31" val="0"/>
      <inputCells r="Q28" val="2.4" numFmtId="165"/>
      <inputCells r="Q29" val="2.65" numFmtId="165"/>
      <inputCells r="Q30" val="3" numFmtId="165"/>
      <inputCells r="Q31" val=""/>
      <inputCells r="Q32" val="3" numFmtId="165"/>
      <inputCells r="O36" val="6"/>
    </scenario>
  </scenarios>
  <mergeCells count="1">
    <mergeCell ref="K24:R24"/>
  </mergeCells>
  <conditionalFormatting sqref="K41">
    <cfRule type="cellIs" dxfId="1" priority="2" operator="notEqual">
      <formula>"Usage within Tiers 1 &amp; 2 Falls within Typical Range"</formula>
    </cfRule>
  </conditionalFormatting>
  <conditionalFormatting sqref="K40">
    <cfRule type="cellIs" dxfId="0" priority="1" operator="notEqual">
      <formula>"Reasonable Amount of Usage to Encourage Efficient Use of Water"</formula>
    </cfRule>
  </conditionalFormatting>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14" sqref="B14"/>
    </sheetView>
  </sheetViews>
  <sheetFormatPr defaultRowHeight="15" x14ac:dyDescent="0.25"/>
  <sheetData/>
  <sheetProtection algorithmName="SHA-512" hashValue="fi0X3jyIpAFp+Hc8w8RtZCox4tq8Ejh+UOYvjpKhfxc5VxizdEsE3AiOeTQ9elKdwk9xqM20BwL5RPAig67NIQ==" saltValue="aHXhTU3evnLvZwuaaV2USA==" spinCount="100000"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Start</vt:lpstr>
      <vt:lpstr>Step 1</vt:lpstr>
      <vt:lpstr>Step 2</vt:lpstr>
      <vt:lpstr>Step 3</vt:lpstr>
      <vt:lpstr>Step 4 Instructions</vt:lpstr>
      <vt:lpstr>Step 5 Res Tier Usage Analysis</vt:lpstr>
      <vt:lpstr>Step 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Jurotich, Theresa</dc:creator>
  <cp:lastModifiedBy>CDM Smith-TMJ</cp:lastModifiedBy>
  <cp:lastPrinted>2016-10-18T21:03:53Z</cp:lastPrinted>
  <dcterms:created xsi:type="dcterms:W3CDTF">2010-01-11T17:22:50Z</dcterms:created>
  <dcterms:modified xsi:type="dcterms:W3CDTF">2016-11-10T02:20:27Z</dcterms:modified>
</cp:coreProperties>
</file>